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Sheet1" sheetId="1" r:id="rId1"/>
    <sheet name="Sheet2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1" i="2"/>
  <c r="R43" i="1" l="1"/>
  <c r="M43" i="1"/>
  <c r="H43" i="1"/>
  <c r="D43" i="1"/>
  <c r="R42" i="1"/>
  <c r="M42" i="1"/>
  <c r="H42" i="1"/>
  <c r="D42" i="1"/>
  <c r="R41" i="1"/>
  <c r="M41" i="1"/>
  <c r="H41" i="1"/>
  <c r="D41" i="1"/>
  <c r="R40" i="1"/>
  <c r="M40" i="1"/>
  <c r="H40" i="1"/>
  <c r="D40" i="1"/>
  <c r="R39" i="1"/>
  <c r="M39" i="1"/>
  <c r="H39" i="1"/>
  <c r="D39" i="1"/>
  <c r="R38" i="1"/>
  <c r="M38" i="1"/>
  <c r="H38" i="1"/>
  <c r="D38" i="1"/>
  <c r="R37" i="1"/>
  <c r="M37" i="1"/>
  <c r="H37" i="1"/>
  <c r="D37" i="1"/>
  <c r="R36" i="1"/>
  <c r="M36" i="1"/>
  <c r="H36" i="1"/>
  <c r="D36" i="1"/>
  <c r="R35" i="1"/>
  <c r="M35" i="1"/>
  <c r="H35" i="1"/>
  <c r="D35" i="1"/>
  <c r="R34" i="1"/>
  <c r="M34" i="1"/>
  <c r="H34" i="1"/>
  <c r="D34" i="1"/>
  <c r="R33" i="1"/>
  <c r="M33" i="1"/>
  <c r="H33" i="1"/>
  <c r="D33" i="1"/>
  <c r="R32" i="1"/>
  <c r="M32" i="1"/>
  <c r="H32" i="1"/>
  <c r="D32" i="1"/>
  <c r="R31" i="1"/>
  <c r="M31" i="1"/>
  <c r="H31" i="1"/>
  <c r="D31" i="1"/>
  <c r="R30" i="1"/>
  <c r="M30" i="1"/>
  <c r="H30" i="1"/>
  <c r="D30" i="1"/>
  <c r="R29" i="1"/>
  <c r="M29" i="1"/>
  <c r="H29" i="1"/>
  <c r="D29" i="1"/>
  <c r="R28" i="1"/>
  <c r="M28" i="1"/>
  <c r="H28" i="1"/>
  <c r="D28" i="1"/>
  <c r="R27" i="1"/>
  <c r="M27" i="1"/>
  <c r="H27" i="1"/>
  <c r="D27" i="1"/>
  <c r="R26" i="1"/>
  <c r="M26" i="1"/>
  <c r="H26" i="1"/>
  <c r="D26" i="1"/>
  <c r="R25" i="1"/>
  <c r="M25" i="1"/>
  <c r="H25" i="1"/>
  <c r="D25" i="1"/>
  <c r="R24" i="1"/>
  <c r="M24" i="1"/>
  <c r="H24" i="1"/>
  <c r="D24" i="1"/>
  <c r="R23" i="1"/>
  <c r="M23" i="1"/>
  <c r="H23" i="1"/>
  <c r="D23" i="1"/>
  <c r="R22" i="1"/>
  <c r="M22" i="1"/>
  <c r="H22" i="1"/>
  <c r="D22" i="1"/>
  <c r="R21" i="1"/>
  <c r="M21" i="1"/>
  <c r="H21" i="1"/>
  <c r="D21" i="1"/>
  <c r="R20" i="1"/>
  <c r="M20" i="1"/>
  <c r="H20" i="1"/>
  <c r="D20" i="1"/>
  <c r="R19" i="1"/>
  <c r="M19" i="1"/>
  <c r="H19" i="1"/>
  <c r="D19" i="1"/>
  <c r="R18" i="1"/>
  <c r="M18" i="1"/>
  <c r="H18" i="1"/>
  <c r="D18" i="1"/>
  <c r="R17" i="1"/>
  <c r="M17" i="1"/>
  <c r="H17" i="1"/>
  <c r="D17" i="1"/>
  <c r="R16" i="1"/>
  <c r="M16" i="1"/>
  <c r="H16" i="1"/>
  <c r="D16" i="1"/>
  <c r="R15" i="1"/>
  <c r="M15" i="1"/>
  <c r="H15" i="1"/>
  <c r="D15" i="1"/>
  <c r="R14" i="1"/>
  <c r="M14" i="1"/>
  <c r="H14" i="1"/>
  <c r="D14" i="1"/>
  <c r="R13" i="1"/>
  <c r="M13" i="1"/>
  <c r="H13" i="1"/>
  <c r="D13" i="1"/>
  <c r="R12" i="1"/>
  <c r="M12" i="1"/>
  <c r="H12" i="1"/>
  <c r="D12" i="1"/>
  <c r="R11" i="1"/>
  <c r="M11" i="1"/>
  <c r="D11" i="1" s="1"/>
  <c r="H11" i="1"/>
  <c r="R10" i="1"/>
  <c r="M10" i="1"/>
  <c r="H10" i="1"/>
  <c r="D10" i="1"/>
  <c r="R9" i="1"/>
  <c r="M9" i="1"/>
  <c r="D9" i="1" s="1"/>
  <c r="H9" i="1"/>
  <c r="R8" i="1"/>
  <c r="M8" i="1"/>
  <c r="H8" i="1"/>
  <c r="D8" i="1"/>
  <c r="R7" i="1"/>
  <c r="M7" i="1"/>
  <c r="H7" i="1"/>
  <c r="D7" i="1"/>
</calcChain>
</file>

<file path=xl/comments1.xml><?xml version="1.0" encoding="utf-8"?>
<comments xmlns="http://schemas.openxmlformats.org/spreadsheetml/2006/main">
  <authors>
    <author>hp</author>
  </authors>
  <commentList>
    <comment ref="B5" authorId="0">
      <text>
        <r>
          <rPr>
            <b/>
            <sz val="11"/>
            <rFont val="宋体"/>
            <family val="3"/>
            <charset val="134"/>
          </rPr>
          <t>内容要求：</t>
        </r>
        <r>
          <rPr>
            <sz val="11"/>
            <color indexed="81"/>
            <rFont val="宋体"/>
            <family val="3"/>
            <charset val="134"/>
          </rPr>
          <t>以文本格式</t>
        </r>
        <r>
          <rPr>
            <sz val="11"/>
            <rFont val="宋体"/>
            <family val="3"/>
            <charset val="134"/>
          </rPr>
          <t>填写完整学号</t>
        </r>
      </text>
    </comment>
    <comment ref="G6" authorId="0">
      <text>
        <r>
          <rPr>
            <b/>
            <sz val="11"/>
            <rFont val="宋体"/>
            <family val="3"/>
            <charset val="134"/>
          </rPr>
          <t>格式要求：</t>
        </r>
        <r>
          <rPr>
            <sz val="11"/>
            <rFont val="宋体"/>
            <family val="3"/>
            <charset val="134"/>
          </rPr>
          <t>填写正数</t>
        </r>
      </text>
    </comment>
  </commentList>
</comments>
</file>

<file path=xl/sharedStrings.xml><?xml version="1.0" encoding="utf-8"?>
<sst xmlns="http://schemas.openxmlformats.org/spreadsheetml/2006/main" count="216" uniqueCount="95">
  <si>
    <t>学生综合测评总成绩排名表</t>
  </si>
  <si>
    <r>
      <t>（数据保留小数点后</t>
    </r>
    <r>
      <rPr>
        <sz val="12"/>
        <rFont val="Times New Roman"/>
        <family val="1"/>
      </rPr>
      <t>2</t>
    </r>
    <r>
      <rPr>
        <sz val="11"/>
        <color theme="1"/>
        <rFont val="等线"/>
        <family val="2"/>
        <scheme val="minor"/>
      </rPr>
      <t>位）</t>
    </r>
  </si>
  <si>
    <r>
      <t xml:space="preserve">单位:    </t>
    </r>
    <r>
      <rPr>
        <u/>
        <sz val="12"/>
        <rFont val="宋体"/>
        <family val="3"/>
        <charset val="134"/>
      </rPr>
      <t>外国语学院</t>
    </r>
    <phoneticPr fontId="6" type="noConversion"/>
  </si>
  <si>
    <r>
      <t xml:space="preserve">  班级：</t>
    </r>
    <r>
      <rPr>
        <b/>
        <u/>
        <sz val="12"/>
        <rFont val="宋体"/>
        <family val="3"/>
        <charset val="134"/>
      </rPr>
      <t>16英语（师范）7班</t>
    </r>
    <phoneticPr fontId="6" type="noConversion"/>
  </si>
  <si>
    <r>
      <t>人数：</t>
    </r>
    <r>
      <rPr>
        <sz val="12"/>
        <rFont val="宋体"/>
        <family val="3"/>
        <charset val="134"/>
      </rPr>
      <t>37</t>
    </r>
    <r>
      <rPr>
        <u/>
        <sz val="12"/>
        <rFont val="宋体"/>
        <family val="3"/>
        <charset val="134"/>
      </rPr>
      <t xml:space="preserve">       </t>
    </r>
    <phoneticPr fontId="6" type="noConversion"/>
  </si>
  <si>
    <r>
      <t xml:space="preserve">      填表时间：2020 </t>
    </r>
    <r>
      <rPr>
        <u/>
        <sz val="12"/>
        <rFont val="宋体"/>
        <family val="3"/>
        <charset val="134"/>
      </rPr>
      <t xml:space="preserve">年 03 月 12 日         </t>
    </r>
    <phoneticPr fontId="6" type="noConversion"/>
  </si>
  <si>
    <t>名次</t>
  </si>
  <si>
    <t>学号</t>
  </si>
  <si>
    <t>姓名</t>
  </si>
  <si>
    <t>总分</t>
  </si>
  <si>
    <t xml:space="preserve">     品德行为表现测评（20%）</t>
  </si>
  <si>
    <t>学业表现测评（65%）</t>
  </si>
  <si>
    <t>文体表现测评（15%）</t>
  </si>
  <si>
    <t>单科最低分</t>
  </si>
  <si>
    <t>平均分</t>
  </si>
  <si>
    <t>基本分</t>
  </si>
  <si>
    <t>附加分</t>
  </si>
  <si>
    <t>扣除分</t>
  </si>
  <si>
    <t>折算分</t>
  </si>
  <si>
    <t>2016065144601</t>
  </si>
  <si>
    <t>杨映</t>
  </si>
  <si>
    <t>2016065144602</t>
  </si>
  <si>
    <t>赖美桥</t>
  </si>
  <si>
    <t>2016065144603</t>
  </si>
  <si>
    <t>欧斯琪</t>
  </si>
  <si>
    <t>2016065144604</t>
  </si>
  <si>
    <t>梁恩璇</t>
  </si>
  <si>
    <t>2016065144605</t>
  </si>
  <si>
    <t>邹琪琪</t>
  </si>
  <si>
    <t>2016065144606</t>
  </si>
  <si>
    <t>周芷荷</t>
  </si>
  <si>
    <t>2016065144607</t>
  </si>
  <si>
    <t>陈秀莲</t>
  </si>
  <si>
    <t>2016065144608</t>
  </si>
  <si>
    <t>李瑞仪</t>
  </si>
  <si>
    <t>2016065144609</t>
  </si>
  <si>
    <t>彭木灵</t>
  </si>
  <si>
    <t>2016065144610</t>
  </si>
  <si>
    <t>王文静</t>
  </si>
  <si>
    <t>2016065144611</t>
  </si>
  <si>
    <t>黄伟婷</t>
  </si>
  <si>
    <t>2016065144612</t>
  </si>
  <si>
    <t>黄洁婷</t>
  </si>
  <si>
    <t>2016065144613</t>
  </si>
  <si>
    <t>罗彩霞</t>
  </si>
  <si>
    <t>2016065144614</t>
  </si>
  <si>
    <t>林涵儿</t>
  </si>
  <si>
    <t>2016065144615</t>
  </si>
  <si>
    <t>曾秀萍</t>
  </si>
  <si>
    <t>2016065144616</t>
  </si>
  <si>
    <t>赖妙铃</t>
  </si>
  <si>
    <t>2016065144617</t>
  </si>
  <si>
    <t>彭绮</t>
  </si>
  <si>
    <t>2016065144618</t>
  </si>
  <si>
    <t>林观美</t>
  </si>
  <si>
    <t>2016065144619</t>
  </si>
  <si>
    <t>陈捷莹</t>
  </si>
  <si>
    <t>2016065144620</t>
  </si>
  <si>
    <t>崔茹萍</t>
  </si>
  <si>
    <t>2016065144621</t>
  </si>
  <si>
    <t>戴婉欣</t>
  </si>
  <si>
    <t>2016065144622</t>
  </si>
  <si>
    <t>吴飞兰</t>
  </si>
  <si>
    <t>2016065144623</t>
  </si>
  <si>
    <t>胡恒芳</t>
  </si>
  <si>
    <t>2016065144624</t>
  </si>
  <si>
    <t>黄晓莉</t>
  </si>
  <si>
    <t>2016065144625</t>
  </si>
  <si>
    <t>邝晓晴</t>
  </si>
  <si>
    <t>2016065144626</t>
  </si>
  <si>
    <t>莫林森</t>
  </si>
  <si>
    <t>2016065144627</t>
  </si>
  <si>
    <t>陈彦妮</t>
  </si>
  <si>
    <t>2016065144628</t>
  </si>
  <si>
    <t>钟海怡</t>
  </si>
  <si>
    <t>2016065144629</t>
  </si>
  <si>
    <t>李永平</t>
  </si>
  <si>
    <t>2016065144630</t>
  </si>
  <si>
    <t>李广梅</t>
  </si>
  <si>
    <t>2016065144631</t>
  </si>
  <si>
    <t>甘淑如</t>
  </si>
  <si>
    <t>2016065144632</t>
  </si>
  <si>
    <t>王慧珍</t>
  </si>
  <si>
    <t>2016065144633</t>
  </si>
  <si>
    <t>庞诗韵</t>
  </si>
  <si>
    <t>2016065144634</t>
  </si>
  <si>
    <t>吴霭虹</t>
  </si>
  <si>
    <t>2016065144635</t>
  </si>
  <si>
    <t>李晨晨</t>
  </si>
  <si>
    <t>2015214343024</t>
  </si>
  <si>
    <t>丘景琪</t>
  </si>
  <si>
    <t>2015214143005</t>
  </si>
  <si>
    <t>陈凯玲</t>
  </si>
  <si>
    <t>审核人:(辅导员签名)</t>
  </si>
  <si>
    <t>杨映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</si>
</sst>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 "/>
  </numFmts>
  <fonts count="13">
    <font>
      <sz val="11"/>
      <color theme="1"/>
      <name val="等线"/>
      <family val="2"/>
      <scheme val="minor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u/>
      <sz val="12"/>
      <name val="宋体"/>
      <family val="3"/>
      <charset val="134"/>
    </font>
    <font>
      <sz val="9"/>
      <name val="宋体"/>
      <family val="3"/>
      <charset val="134"/>
    </font>
    <font>
      <b/>
      <u/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53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1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76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0" fillId="0" borderId="0" xfId="0" applyAlignment="1"/>
    <xf numFmtId="0" fontId="9" fillId="0" borderId="1" xfId="0" applyFont="1" applyBorder="1" applyAlignment="1">
      <alignment horizontal="center"/>
    </xf>
  </cellXfs>
  <cellStyles count="1">
    <cellStyle name="常规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6"/>
  <sheetViews>
    <sheetView tabSelected="1" zoomScale="80" zoomScaleNormal="80" workbookViewId="0">
      <selection activeCell="B7" sqref="B7"/>
    </sheetView>
  </sheetViews>
  <sheetFormatPr defaultColWidth="9" defaultRowHeight="14"/>
  <cols>
    <col min="1" max="1" width="5.5" bestFit="1" customWidth="1"/>
    <col min="2" max="2" width="14.5" bestFit="1" customWidth="1"/>
    <col min="3" max="4" width="7.1640625" bestFit="1" customWidth="1"/>
    <col min="5" max="5" width="7.58203125" bestFit="1" customWidth="1"/>
    <col min="6" max="6" width="7.58203125" style="16" bestFit="1" customWidth="1"/>
    <col min="7" max="8" width="7.58203125" bestFit="1" customWidth="1"/>
    <col min="9" max="9" width="5.6640625" bestFit="1" customWidth="1"/>
    <col min="10" max="11" width="7.58203125" style="16" bestFit="1" customWidth="1"/>
    <col min="12" max="13" width="7.58203125" bestFit="1" customWidth="1"/>
    <col min="14" max="14" width="5.6640625" bestFit="1" customWidth="1"/>
    <col min="15" max="18" width="7.58203125" bestFit="1" customWidth="1"/>
    <col min="19" max="19" width="5.5" bestFit="1" customWidth="1"/>
    <col min="20" max="20" width="11.9140625" bestFit="1" customWidth="1"/>
    <col min="21" max="21" width="7.58203125" bestFit="1" customWidth="1"/>
    <col min="257" max="257" width="5.5" bestFit="1" customWidth="1"/>
    <col min="258" max="258" width="14.5" bestFit="1" customWidth="1"/>
    <col min="259" max="260" width="7.1640625" bestFit="1" customWidth="1"/>
    <col min="261" max="264" width="7.58203125" bestFit="1" customWidth="1"/>
    <col min="265" max="265" width="5.6640625" bestFit="1" customWidth="1"/>
    <col min="266" max="269" width="7.58203125" bestFit="1" customWidth="1"/>
    <col min="270" max="270" width="5.6640625" bestFit="1" customWidth="1"/>
    <col min="271" max="274" width="7.58203125" bestFit="1" customWidth="1"/>
    <col min="275" max="275" width="5.5" bestFit="1" customWidth="1"/>
    <col min="276" max="276" width="11.9140625" bestFit="1" customWidth="1"/>
    <col min="277" max="277" width="7.58203125" bestFit="1" customWidth="1"/>
    <col min="513" max="513" width="5.5" bestFit="1" customWidth="1"/>
    <col min="514" max="514" width="14.5" bestFit="1" customWidth="1"/>
    <col min="515" max="516" width="7.1640625" bestFit="1" customWidth="1"/>
    <col min="517" max="520" width="7.58203125" bestFit="1" customWidth="1"/>
    <col min="521" max="521" width="5.6640625" bestFit="1" customWidth="1"/>
    <col min="522" max="525" width="7.58203125" bestFit="1" customWidth="1"/>
    <col min="526" max="526" width="5.6640625" bestFit="1" customWidth="1"/>
    <col min="527" max="530" width="7.58203125" bestFit="1" customWidth="1"/>
    <col min="531" max="531" width="5.5" bestFit="1" customWidth="1"/>
    <col min="532" max="532" width="11.9140625" bestFit="1" customWidth="1"/>
    <col min="533" max="533" width="7.58203125" bestFit="1" customWidth="1"/>
    <col min="769" max="769" width="5.5" bestFit="1" customWidth="1"/>
    <col min="770" max="770" width="14.5" bestFit="1" customWidth="1"/>
    <col min="771" max="772" width="7.1640625" bestFit="1" customWidth="1"/>
    <col min="773" max="776" width="7.58203125" bestFit="1" customWidth="1"/>
    <col min="777" max="777" width="5.6640625" bestFit="1" customWidth="1"/>
    <col min="778" max="781" width="7.58203125" bestFit="1" customWidth="1"/>
    <col min="782" max="782" width="5.6640625" bestFit="1" customWidth="1"/>
    <col min="783" max="786" width="7.58203125" bestFit="1" customWidth="1"/>
    <col min="787" max="787" width="5.5" bestFit="1" customWidth="1"/>
    <col min="788" max="788" width="11.9140625" bestFit="1" customWidth="1"/>
    <col min="789" max="789" width="7.58203125" bestFit="1" customWidth="1"/>
    <col min="1025" max="1025" width="5.5" bestFit="1" customWidth="1"/>
    <col min="1026" max="1026" width="14.5" bestFit="1" customWidth="1"/>
    <col min="1027" max="1028" width="7.1640625" bestFit="1" customWidth="1"/>
    <col min="1029" max="1032" width="7.58203125" bestFit="1" customWidth="1"/>
    <col min="1033" max="1033" width="5.6640625" bestFit="1" customWidth="1"/>
    <col min="1034" max="1037" width="7.58203125" bestFit="1" customWidth="1"/>
    <col min="1038" max="1038" width="5.6640625" bestFit="1" customWidth="1"/>
    <col min="1039" max="1042" width="7.58203125" bestFit="1" customWidth="1"/>
    <col min="1043" max="1043" width="5.5" bestFit="1" customWidth="1"/>
    <col min="1044" max="1044" width="11.9140625" bestFit="1" customWidth="1"/>
    <col min="1045" max="1045" width="7.58203125" bestFit="1" customWidth="1"/>
    <col min="1281" max="1281" width="5.5" bestFit="1" customWidth="1"/>
    <col min="1282" max="1282" width="14.5" bestFit="1" customWidth="1"/>
    <col min="1283" max="1284" width="7.1640625" bestFit="1" customWidth="1"/>
    <col min="1285" max="1288" width="7.58203125" bestFit="1" customWidth="1"/>
    <col min="1289" max="1289" width="5.6640625" bestFit="1" customWidth="1"/>
    <col min="1290" max="1293" width="7.58203125" bestFit="1" customWidth="1"/>
    <col min="1294" max="1294" width="5.6640625" bestFit="1" customWidth="1"/>
    <col min="1295" max="1298" width="7.58203125" bestFit="1" customWidth="1"/>
    <col min="1299" max="1299" width="5.5" bestFit="1" customWidth="1"/>
    <col min="1300" max="1300" width="11.9140625" bestFit="1" customWidth="1"/>
    <col min="1301" max="1301" width="7.58203125" bestFit="1" customWidth="1"/>
    <col min="1537" max="1537" width="5.5" bestFit="1" customWidth="1"/>
    <col min="1538" max="1538" width="14.5" bestFit="1" customWidth="1"/>
    <col min="1539" max="1540" width="7.1640625" bestFit="1" customWidth="1"/>
    <col min="1541" max="1544" width="7.58203125" bestFit="1" customWidth="1"/>
    <col min="1545" max="1545" width="5.6640625" bestFit="1" customWidth="1"/>
    <col min="1546" max="1549" width="7.58203125" bestFit="1" customWidth="1"/>
    <col min="1550" max="1550" width="5.6640625" bestFit="1" customWidth="1"/>
    <col min="1551" max="1554" width="7.58203125" bestFit="1" customWidth="1"/>
    <col min="1555" max="1555" width="5.5" bestFit="1" customWidth="1"/>
    <col min="1556" max="1556" width="11.9140625" bestFit="1" customWidth="1"/>
    <col min="1557" max="1557" width="7.58203125" bestFit="1" customWidth="1"/>
    <col min="1793" max="1793" width="5.5" bestFit="1" customWidth="1"/>
    <col min="1794" max="1794" width="14.5" bestFit="1" customWidth="1"/>
    <col min="1795" max="1796" width="7.1640625" bestFit="1" customWidth="1"/>
    <col min="1797" max="1800" width="7.58203125" bestFit="1" customWidth="1"/>
    <col min="1801" max="1801" width="5.6640625" bestFit="1" customWidth="1"/>
    <col min="1802" max="1805" width="7.58203125" bestFit="1" customWidth="1"/>
    <col min="1806" max="1806" width="5.6640625" bestFit="1" customWidth="1"/>
    <col min="1807" max="1810" width="7.58203125" bestFit="1" customWidth="1"/>
    <col min="1811" max="1811" width="5.5" bestFit="1" customWidth="1"/>
    <col min="1812" max="1812" width="11.9140625" bestFit="1" customWidth="1"/>
    <col min="1813" max="1813" width="7.58203125" bestFit="1" customWidth="1"/>
    <col min="2049" max="2049" width="5.5" bestFit="1" customWidth="1"/>
    <col min="2050" max="2050" width="14.5" bestFit="1" customWidth="1"/>
    <col min="2051" max="2052" width="7.1640625" bestFit="1" customWidth="1"/>
    <col min="2053" max="2056" width="7.58203125" bestFit="1" customWidth="1"/>
    <col min="2057" max="2057" width="5.6640625" bestFit="1" customWidth="1"/>
    <col min="2058" max="2061" width="7.58203125" bestFit="1" customWidth="1"/>
    <col min="2062" max="2062" width="5.6640625" bestFit="1" customWidth="1"/>
    <col min="2063" max="2066" width="7.58203125" bestFit="1" customWidth="1"/>
    <col min="2067" max="2067" width="5.5" bestFit="1" customWidth="1"/>
    <col min="2068" max="2068" width="11.9140625" bestFit="1" customWidth="1"/>
    <col min="2069" max="2069" width="7.58203125" bestFit="1" customWidth="1"/>
    <col min="2305" max="2305" width="5.5" bestFit="1" customWidth="1"/>
    <col min="2306" max="2306" width="14.5" bestFit="1" customWidth="1"/>
    <col min="2307" max="2308" width="7.1640625" bestFit="1" customWidth="1"/>
    <col min="2309" max="2312" width="7.58203125" bestFit="1" customWidth="1"/>
    <col min="2313" max="2313" width="5.6640625" bestFit="1" customWidth="1"/>
    <col min="2314" max="2317" width="7.58203125" bestFit="1" customWidth="1"/>
    <col min="2318" max="2318" width="5.6640625" bestFit="1" customWidth="1"/>
    <col min="2319" max="2322" width="7.58203125" bestFit="1" customWidth="1"/>
    <col min="2323" max="2323" width="5.5" bestFit="1" customWidth="1"/>
    <col min="2324" max="2324" width="11.9140625" bestFit="1" customWidth="1"/>
    <col min="2325" max="2325" width="7.58203125" bestFit="1" customWidth="1"/>
    <col min="2561" max="2561" width="5.5" bestFit="1" customWidth="1"/>
    <col min="2562" max="2562" width="14.5" bestFit="1" customWidth="1"/>
    <col min="2563" max="2564" width="7.1640625" bestFit="1" customWidth="1"/>
    <col min="2565" max="2568" width="7.58203125" bestFit="1" customWidth="1"/>
    <col min="2569" max="2569" width="5.6640625" bestFit="1" customWidth="1"/>
    <col min="2570" max="2573" width="7.58203125" bestFit="1" customWidth="1"/>
    <col min="2574" max="2574" width="5.6640625" bestFit="1" customWidth="1"/>
    <col min="2575" max="2578" width="7.58203125" bestFit="1" customWidth="1"/>
    <col min="2579" max="2579" width="5.5" bestFit="1" customWidth="1"/>
    <col min="2580" max="2580" width="11.9140625" bestFit="1" customWidth="1"/>
    <col min="2581" max="2581" width="7.58203125" bestFit="1" customWidth="1"/>
    <col min="2817" max="2817" width="5.5" bestFit="1" customWidth="1"/>
    <col min="2818" max="2818" width="14.5" bestFit="1" customWidth="1"/>
    <col min="2819" max="2820" width="7.1640625" bestFit="1" customWidth="1"/>
    <col min="2821" max="2824" width="7.58203125" bestFit="1" customWidth="1"/>
    <col min="2825" max="2825" width="5.6640625" bestFit="1" customWidth="1"/>
    <col min="2826" max="2829" width="7.58203125" bestFit="1" customWidth="1"/>
    <col min="2830" max="2830" width="5.6640625" bestFit="1" customWidth="1"/>
    <col min="2831" max="2834" width="7.58203125" bestFit="1" customWidth="1"/>
    <col min="2835" max="2835" width="5.5" bestFit="1" customWidth="1"/>
    <col min="2836" max="2836" width="11.9140625" bestFit="1" customWidth="1"/>
    <col min="2837" max="2837" width="7.58203125" bestFit="1" customWidth="1"/>
    <col min="3073" max="3073" width="5.5" bestFit="1" customWidth="1"/>
    <col min="3074" max="3074" width="14.5" bestFit="1" customWidth="1"/>
    <col min="3075" max="3076" width="7.1640625" bestFit="1" customWidth="1"/>
    <col min="3077" max="3080" width="7.58203125" bestFit="1" customWidth="1"/>
    <col min="3081" max="3081" width="5.6640625" bestFit="1" customWidth="1"/>
    <col min="3082" max="3085" width="7.58203125" bestFit="1" customWidth="1"/>
    <col min="3086" max="3086" width="5.6640625" bestFit="1" customWidth="1"/>
    <col min="3087" max="3090" width="7.58203125" bestFit="1" customWidth="1"/>
    <col min="3091" max="3091" width="5.5" bestFit="1" customWidth="1"/>
    <col min="3092" max="3092" width="11.9140625" bestFit="1" customWidth="1"/>
    <col min="3093" max="3093" width="7.58203125" bestFit="1" customWidth="1"/>
    <col min="3329" max="3329" width="5.5" bestFit="1" customWidth="1"/>
    <col min="3330" max="3330" width="14.5" bestFit="1" customWidth="1"/>
    <col min="3331" max="3332" width="7.1640625" bestFit="1" customWidth="1"/>
    <col min="3333" max="3336" width="7.58203125" bestFit="1" customWidth="1"/>
    <col min="3337" max="3337" width="5.6640625" bestFit="1" customWidth="1"/>
    <col min="3338" max="3341" width="7.58203125" bestFit="1" customWidth="1"/>
    <col min="3342" max="3342" width="5.6640625" bestFit="1" customWidth="1"/>
    <col min="3343" max="3346" width="7.58203125" bestFit="1" customWidth="1"/>
    <col min="3347" max="3347" width="5.5" bestFit="1" customWidth="1"/>
    <col min="3348" max="3348" width="11.9140625" bestFit="1" customWidth="1"/>
    <col min="3349" max="3349" width="7.58203125" bestFit="1" customWidth="1"/>
    <col min="3585" max="3585" width="5.5" bestFit="1" customWidth="1"/>
    <col min="3586" max="3586" width="14.5" bestFit="1" customWidth="1"/>
    <col min="3587" max="3588" width="7.1640625" bestFit="1" customWidth="1"/>
    <col min="3589" max="3592" width="7.58203125" bestFit="1" customWidth="1"/>
    <col min="3593" max="3593" width="5.6640625" bestFit="1" customWidth="1"/>
    <col min="3594" max="3597" width="7.58203125" bestFit="1" customWidth="1"/>
    <col min="3598" max="3598" width="5.6640625" bestFit="1" customWidth="1"/>
    <col min="3599" max="3602" width="7.58203125" bestFit="1" customWidth="1"/>
    <col min="3603" max="3603" width="5.5" bestFit="1" customWidth="1"/>
    <col min="3604" max="3604" width="11.9140625" bestFit="1" customWidth="1"/>
    <col min="3605" max="3605" width="7.58203125" bestFit="1" customWidth="1"/>
    <col min="3841" max="3841" width="5.5" bestFit="1" customWidth="1"/>
    <col min="3842" max="3842" width="14.5" bestFit="1" customWidth="1"/>
    <col min="3843" max="3844" width="7.1640625" bestFit="1" customWidth="1"/>
    <col min="3845" max="3848" width="7.58203125" bestFit="1" customWidth="1"/>
    <col min="3849" max="3849" width="5.6640625" bestFit="1" customWidth="1"/>
    <col min="3850" max="3853" width="7.58203125" bestFit="1" customWidth="1"/>
    <col min="3854" max="3854" width="5.6640625" bestFit="1" customWidth="1"/>
    <col min="3855" max="3858" width="7.58203125" bestFit="1" customWidth="1"/>
    <col min="3859" max="3859" width="5.5" bestFit="1" customWidth="1"/>
    <col min="3860" max="3860" width="11.9140625" bestFit="1" customWidth="1"/>
    <col min="3861" max="3861" width="7.58203125" bestFit="1" customWidth="1"/>
    <col min="4097" max="4097" width="5.5" bestFit="1" customWidth="1"/>
    <col min="4098" max="4098" width="14.5" bestFit="1" customWidth="1"/>
    <col min="4099" max="4100" width="7.1640625" bestFit="1" customWidth="1"/>
    <col min="4101" max="4104" width="7.58203125" bestFit="1" customWidth="1"/>
    <col min="4105" max="4105" width="5.6640625" bestFit="1" customWidth="1"/>
    <col min="4106" max="4109" width="7.58203125" bestFit="1" customWidth="1"/>
    <col min="4110" max="4110" width="5.6640625" bestFit="1" customWidth="1"/>
    <col min="4111" max="4114" width="7.58203125" bestFit="1" customWidth="1"/>
    <col min="4115" max="4115" width="5.5" bestFit="1" customWidth="1"/>
    <col min="4116" max="4116" width="11.9140625" bestFit="1" customWidth="1"/>
    <col min="4117" max="4117" width="7.58203125" bestFit="1" customWidth="1"/>
    <col min="4353" max="4353" width="5.5" bestFit="1" customWidth="1"/>
    <col min="4354" max="4354" width="14.5" bestFit="1" customWidth="1"/>
    <col min="4355" max="4356" width="7.1640625" bestFit="1" customWidth="1"/>
    <col min="4357" max="4360" width="7.58203125" bestFit="1" customWidth="1"/>
    <col min="4361" max="4361" width="5.6640625" bestFit="1" customWidth="1"/>
    <col min="4362" max="4365" width="7.58203125" bestFit="1" customWidth="1"/>
    <col min="4366" max="4366" width="5.6640625" bestFit="1" customWidth="1"/>
    <col min="4367" max="4370" width="7.58203125" bestFit="1" customWidth="1"/>
    <col min="4371" max="4371" width="5.5" bestFit="1" customWidth="1"/>
    <col min="4372" max="4372" width="11.9140625" bestFit="1" customWidth="1"/>
    <col min="4373" max="4373" width="7.58203125" bestFit="1" customWidth="1"/>
    <col min="4609" max="4609" width="5.5" bestFit="1" customWidth="1"/>
    <col min="4610" max="4610" width="14.5" bestFit="1" customWidth="1"/>
    <col min="4611" max="4612" width="7.1640625" bestFit="1" customWidth="1"/>
    <col min="4613" max="4616" width="7.58203125" bestFit="1" customWidth="1"/>
    <col min="4617" max="4617" width="5.6640625" bestFit="1" customWidth="1"/>
    <col min="4618" max="4621" width="7.58203125" bestFit="1" customWidth="1"/>
    <col min="4622" max="4622" width="5.6640625" bestFit="1" customWidth="1"/>
    <col min="4623" max="4626" width="7.58203125" bestFit="1" customWidth="1"/>
    <col min="4627" max="4627" width="5.5" bestFit="1" customWidth="1"/>
    <col min="4628" max="4628" width="11.9140625" bestFit="1" customWidth="1"/>
    <col min="4629" max="4629" width="7.58203125" bestFit="1" customWidth="1"/>
    <col min="4865" max="4865" width="5.5" bestFit="1" customWidth="1"/>
    <col min="4866" max="4866" width="14.5" bestFit="1" customWidth="1"/>
    <col min="4867" max="4868" width="7.1640625" bestFit="1" customWidth="1"/>
    <col min="4869" max="4872" width="7.58203125" bestFit="1" customWidth="1"/>
    <col min="4873" max="4873" width="5.6640625" bestFit="1" customWidth="1"/>
    <col min="4874" max="4877" width="7.58203125" bestFit="1" customWidth="1"/>
    <col min="4878" max="4878" width="5.6640625" bestFit="1" customWidth="1"/>
    <col min="4879" max="4882" width="7.58203125" bestFit="1" customWidth="1"/>
    <col min="4883" max="4883" width="5.5" bestFit="1" customWidth="1"/>
    <col min="4884" max="4884" width="11.9140625" bestFit="1" customWidth="1"/>
    <col min="4885" max="4885" width="7.58203125" bestFit="1" customWidth="1"/>
    <col min="5121" max="5121" width="5.5" bestFit="1" customWidth="1"/>
    <col min="5122" max="5122" width="14.5" bestFit="1" customWidth="1"/>
    <col min="5123" max="5124" width="7.1640625" bestFit="1" customWidth="1"/>
    <col min="5125" max="5128" width="7.58203125" bestFit="1" customWidth="1"/>
    <col min="5129" max="5129" width="5.6640625" bestFit="1" customWidth="1"/>
    <col min="5130" max="5133" width="7.58203125" bestFit="1" customWidth="1"/>
    <col min="5134" max="5134" width="5.6640625" bestFit="1" customWidth="1"/>
    <col min="5135" max="5138" width="7.58203125" bestFit="1" customWidth="1"/>
    <col min="5139" max="5139" width="5.5" bestFit="1" customWidth="1"/>
    <col min="5140" max="5140" width="11.9140625" bestFit="1" customWidth="1"/>
    <col min="5141" max="5141" width="7.58203125" bestFit="1" customWidth="1"/>
    <col min="5377" max="5377" width="5.5" bestFit="1" customWidth="1"/>
    <col min="5378" max="5378" width="14.5" bestFit="1" customWidth="1"/>
    <col min="5379" max="5380" width="7.1640625" bestFit="1" customWidth="1"/>
    <col min="5381" max="5384" width="7.58203125" bestFit="1" customWidth="1"/>
    <col min="5385" max="5385" width="5.6640625" bestFit="1" customWidth="1"/>
    <col min="5386" max="5389" width="7.58203125" bestFit="1" customWidth="1"/>
    <col min="5390" max="5390" width="5.6640625" bestFit="1" customWidth="1"/>
    <col min="5391" max="5394" width="7.58203125" bestFit="1" customWidth="1"/>
    <col min="5395" max="5395" width="5.5" bestFit="1" customWidth="1"/>
    <col min="5396" max="5396" width="11.9140625" bestFit="1" customWidth="1"/>
    <col min="5397" max="5397" width="7.58203125" bestFit="1" customWidth="1"/>
    <col min="5633" max="5633" width="5.5" bestFit="1" customWidth="1"/>
    <col min="5634" max="5634" width="14.5" bestFit="1" customWidth="1"/>
    <col min="5635" max="5636" width="7.1640625" bestFit="1" customWidth="1"/>
    <col min="5637" max="5640" width="7.58203125" bestFit="1" customWidth="1"/>
    <col min="5641" max="5641" width="5.6640625" bestFit="1" customWidth="1"/>
    <col min="5642" max="5645" width="7.58203125" bestFit="1" customWidth="1"/>
    <col min="5646" max="5646" width="5.6640625" bestFit="1" customWidth="1"/>
    <col min="5647" max="5650" width="7.58203125" bestFit="1" customWidth="1"/>
    <col min="5651" max="5651" width="5.5" bestFit="1" customWidth="1"/>
    <col min="5652" max="5652" width="11.9140625" bestFit="1" customWidth="1"/>
    <col min="5653" max="5653" width="7.58203125" bestFit="1" customWidth="1"/>
    <col min="5889" max="5889" width="5.5" bestFit="1" customWidth="1"/>
    <col min="5890" max="5890" width="14.5" bestFit="1" customWidth="1"/>
    <col min="5891" max="5892" width="7.1640625" bestFit="1" customWidth="1"/>
    <col min="5893" max="5896" width="7.58203125" bestFit="1" customWidth="1"/>
    <col min="5897" max="5897" width="5.6640625" bestFit="1" customWidth="1"/>
    <col min="5898" max="5901" width="7.58203125" bestFit="1" customWidth="1"/>
    <col min="5902" max="5902" width="5.6640625" bestFit="1" customWidth="1"/>
    <col min="5903" max="5906" width="7.58203125" bestFit="1" customWidth="1"/>
    <col min="5907" max="5907" width="5.5" bestFit="1" customWidth="1"/>
    <col min="5908" max="5908" width="11.9140625" bestFit="1" customWidth="1"/>
    <col min="5909" max="5909" width="7.58203125" bestFit="1" customWidth="1"/>
    <col min="6145" max="6145" width="5.5" bestFit="1" customWidth="1"/>
    <col min="6146" max="6146" width="14.5" bestFit="1" customWidth="1"/>
    <col min="6147" max="6148" width="7.1640625" bestFit="1" customWidth="1"/>
    <col min="6149" max="6152" width="7.58203125" bestFit="1" customWidth="1"/>
    <col min="6153" max="6153" width="5.6640625" bestFit="1" customWidth="1"/>
    <col min="6154" max="6157" width="7.58203125" bestFit="1" customWidth="1"/>
    <col min="6158" max="6158" width="5.6640625" bestFit="1" customWidth="1"/>
    <col min="6159" max="6162" width="7.58203125" bestFit="1" customWidth="1"/>
    <col min="6163" max="6163" width="5.5" bestFit="1" customWidth="1"/>
    <col min="6164" max="6164" width="11.9140625" bestFit="1" customWidth="1"/>
    <col min="6165" max="6165" width="7.58203125" bestFit="1" customWidth="1"/>
    <col min="6401" max="6401" width="5.5" bestFit="1" customWidth="1"/>
    <col min="6402" max="6402" width="14.5" bestFit="1" customWidth="1"/>
    <col min="6403" max="6404" width="7.1640625" bestFit="1" customWidth="1"/>
    <col min="6405" max="6408" width="7.58203125" bestFit="1" customWidth="1"/>
    <col min="6409" max="6409" width="5.6640625" bestFit="1" customWidth="1"/>
    <col min="6410" max="6413" width="7.58203125" bestFit="1" customWidth="1"/>
    <col min="6414" max="6414" width="5.6640625" bestFit="1" customWidth="1"/>
    <col min="6415" max="6418" width="7.58203125" bestFit="1" customWidth="1"/>
    <col min="6419" max="6419" width="5.5" bestFit="1" customWidth="1"/>
    <col min="6420" max="6420" width="11.9140625" bestFit="1" customWidth="1"/>
    <col min="6421" max="6421" width="7.58203125" bestFit="1" customWidth="1"/>
    <col min="6657" max="6657" width="5.5" bestFit="1" customWidth="1"/>
    <col min="6658" max="6658" width="14.5" bestFit="1" customWidth="1"/>
    <col min="6659" max="6660" width="7.1640625" bestFit="1" customWidth="1"/>
    <col min="6661" max="6664" width="7.58203125" bestFit="1" customWidth="1"/>
    <col min="6665" max="6665" width="5.6640625" bestFit="1" customWidth="1"/>
    <col min="6666" max="6669" width="7.58203125" bestFit="1" customWidth="1"/>
    <col min="6670" max="6670" width="5.6640625" bestFit="1" customWidth="1"/>
    <col min="6671" max="6674" width="7.58203125" bestFit="1" customWidth="1"/>
    <col min="6675" max="6675" width="5.5" bestFit="1" customWidth="1"/>
    <col min="6676" max="6676" width="11.9140625" bestFit="1" customWidth="1"/>
    <col min="6677" max="6677" width="7.58203125" bestFit="1" customWidth="1"/>
    <col min="6913" max="6913" width="5.5" bestFit="1" customWidth="1"/>
    <col min="6914" max="6914" width="14.5" bestFit="1" customWidth="1"/>
    <col min="6915" max="6916" width="7.1640625" bestFit="1" customWidth="1"/>
    <col min="6917" max="6920" width="7.58203125" bestFit="1" customWidth="1"/>
    <col min="6921" max="6921" width="5.6640625" bestFit="1" customWidth="1"/>
    <col min="6922" max="6925" width="7.58203125" bestFit="1" customWidth="1"/>
    <col min="6926" max="6926" width="5.6640625" bestFit="1" customWidth="1"/>
    <col min="6927" max="6930" width="7.58203125" bestFit="1" customWidth="1"/>
    <col min="6931" max="6931" width="5.5" bestFit="1" customWidth="1"/>
    <col min="6932" max="6932" width="11.9140625" bestFit="1" customWidth="1"/>
    <col min="6933" max="6933" width="7.58203125" bestFit="1" customWidth="1"/>
    <col min="7169" max="7169" width="5.5" bestFit="1" customWidth="1"/>
    <col min="7170" max="7170" width="14.5" bestFit="1" customWidth="1"/>
    <col min="7171" max="7172" width="7.1640625" bestFit="1" customWidth="1"/>
    <col min="7173" max="7176" width="7.58203125" bestFit="1" customWidth="1"/>
    <col min="7177" max="7177" width="5.6640625" bestFit="1" customWidth="1"/>
    <col min="7178" max="7181" width="7.58203125" bestFit="1" customWidth="1"/>
    <col min="7182" max="7182" width="5.6640625" bestFit="1" customWidth="1"/>
    <col min="7183" max="7186" width="7.58203125" bestFit="1" customWidth="1"/>
    <col min="7187" max="7187" width="5.5" bestFit="1" customWidth="1"/>
    <col min="7188" max="7188" width="11.9140625" bestFit="1" customWidth="1"/>
    <col min="7189" max="7189" width="7.58203125" bestFit="1" customWidth="1"/>
    <col min="7425" max="7425" width="5.5" bestFit="1" customWidth="1"/>
    <col min="7426" max="7426" width="14.5" bestFit="1" customWidth="1"/>
    <col min="7427" max="7428" width="7.1640625" bestFit="1" customWidth="1"/>
    <col min="7429" max="7432" width="7.58203125" bestFit="1" customWidth="1"/>
    <col min="7433" max="7433" width="5.6640625" bestFit="1" customWidth="1"/>
    <col min="7434" max="7437" width="7.58203125" bestFit="1" customWidth="1"/>
    <col min="7438" max="7438" width="5.6640625" bestFit="1" customWidth="1"/>
    <col min="7439" max="7442" width="7.58203125" bestFit="1" customWidth="1"/>
    <col min="7443" max="7443" width="5.5" bestFit="1" customWidth="1"/>
    <col min="7444" max="7444" width="11.9140625" bestFit="1" customWidth="1"/>
    <col min="7445" max="7445" width="7.58203125" bestFit="1" customWidth="1"/>
    <col min="7681" max="7681" width="5.5" bestFit="1" customWidth="1"/>
    <col min="7682" max="7682" width="14.5" bestFit="1" customWidth="1"/>
    <col min="7683" max="7684" width="7.1640625" bestFit="1" customWidth="1"/>
    <col min="7685" max="7688" width="7.58203125" bestFit="1" customWidth="1"/>
    <col min="7689" max="7689" width="5.6640625" bestFit="1" customWidth="1"/>
    <col min="7690" max="7693" width="7.58203125" bestFit="1" customWidth="1"/>
    <col min="7694" max="7694" width="5.6640625" bestFit="1" customWidth="1"/>
    <col min="7695" max="7698" width="7.58203125" bestFit="1" customWidth="1"/>
    <col min="7699" max="7699" width="5.5" bestFit="1" customWidth="1"/>
    <col min="7700" max="7700" width="11.9140625" bestFit="1" customWidth="1"/>
    <col min="7701" max="7701" width="7.58203125" bestFit="1" customWidth="1"/>
    <col min="7937" max="7937" width="5.5" bestFit="1" customWidth="1"/>
    <col min="7938" max="7938" width="14.5" bestFit="1" customWidth="1"/>
    <col min="7939" max="7940" width="7.1640625" bestFit="1" customWidth="1"/>
    <col min="7941" max="7944" width="7.58203125" bestFit="1" customWidth="1"/>
    <col min="7945" max="7945" width="5.6640625" bestFit="1" customWidth="1"/>
    <col min="7946" max="7949" width="7.58203125" bestFit="1" customWidth="1"/>
    <col min="7950" max="7950" width="5.6640625" bestFit="1" customWidth="1"/>
    <col min="7951" max="7954" width="7.58203125" bestFit="1" customWidth="1"/>
    <col min="7955" max="7955" width="5.5" bestFit="1" customWidth="1"/>
    <col min="7956" max="7956" width="11.9140625" bestFit="1" customWidth="1"/>
    <col min="7957" max="7957" width="7.58203125" bestFit="1" customWidth="1"/>
    <col min="8193" max="8193" width="5.5" bestFit="1" customWidth="1"/>
    <col min="8194" max="8194" width="14.5" bestFit="1" customWidth="1"/>
    <col min="8195" max="8196" width="7.1640625" bestFit="1" customWidth="1"/>
    <col min="8197" max="8200" width="7.58203125" bestFit="1" customWidth="1"/>
    <col min="8201" max="8201" width="5.6640625" bestFit="1" customWidth="1"/>
    <col min="8202" max="8205" width="7.58203125" bestFit="1" customWidth="1"/>
    <col min="8206" max="8206" width="5.6640625" bestFit="1" customWidth="1"/>
    <col min="8207" max="8210" width="7.58203125" bestFit="1" customWidth="1"/>
    <col min="8211" max="8211" width="5.5" bestFit="1" customWidth="1"/>
    <col min="8212" max="8212" width="11.9140625" bestFit="1" customWidth="1"/>
    <col min="8213" max="8213" width="7.58203125" bestFit="1" customWidth="1"/>
    <col min="8449" max="8449" width="5.5" bestFit="1" customWidth="1"/>
    <col min="8450" max="8450" width="14.5" bestFit="1" customWidth="1"/>
    <col min="8451" max="8452" width="7.1640625" bestFit="1" customWidth="1"/>
    <col min="8453" max="8456" width="7.58203125" bestFit="1" customWidth="1"/>
    <col min="8457" max="8457" width="5.6640625" bestFit="1" customWidth="1"/>
    <col min="8458" max="8461" width="7.58203125" bestFit="1" customWidth="1"/>
    <col min="8462" max="8462" width="5.6640625" bestFit="1" customWidth="1"/>
    <col min="8463" max="8466" width="7.58203125" bestFit="1" customWidth="1"/>
    <col min="8467" max="8467" width="5.5" bestFit="1" customWidth="1"/>
    <col min="8468" max="8468" width="11.9140625" bestFit="1" customWidth="1"/>
    <col min="8469" max="8469" width="7.58203125" bestFit="1" customWidth="1"/>
    <col min="8705" max="8705" width="5.5" bestFit="1" customWidth="1"/>
    <col min="8706" max="8706" width="14.5" bestFit="1" customWidth="1"/>
    <col min="8707" max="8708" width="7.1640625" bestFit="1" customWidth="1"/>
    <col min="8709" max="8712" width="7.58203125" bestFit="1" customWidth="1"/>
    <col min="8713" max="8713" width="5.6640625" bestFit="1" customWidth="1"/>
    <col min="8714" max="8717" width="7.58203125" bestFit="1" customWidth="1"/>
    <col min="8718" max="8718" width="5.6640625" bestFit="1" customWidth="1"/>
    <col min="8719" max="8722" width="7.58203125" bestFit="1" customWidth="1"/>
    <col min="8723" max="8723" width="5.5" bestFit="1" customWidth="1"/>
    <col min="8724" max="8724" width="11.9140625" bestFit="1" customWidth="1"/>
    <col min="8725" max="8725" width="7.58203125" bestFit="1" customWidth="1"/>
    <col min="8961" max="8961" width="5.5" bestFit="1" customWidth="1"/>
    <col min="8962" max="8962" width="14.5" bestFit="1" customWidth="1"/>
    <col min="8963" max="8964" width="7.1640625" bestFit="1" customWidth="1"/>
    <col min="8965" max="8968" width="7.58203125" bestFit="1" customWidth="1"/>
    <col min="8969" max="8969" width="5.6640625" bestFit="1" customWidth="1"/>
    <col min="8970" max="8973" width="7.58203125" bestFit="1" customWidth="1"/>
    <col min="8974" max="8974" width="5.6640625" bestFit="1" customWidth="1"/>
    <col min="8975" max="8978" width="7.58203125" bestFit="1" customWidth="1"/>
    <col min="8979" max="8979" width="5.5" bestFit="1" customWidth="1"/>
    <col min="8980" max="8980" width="11.9140625" bestFit="1" customWidth="1"/>
    <col min="8981" max="8981" width="7.58203125" bestFit="1" customWidth="1"/>
    <col min="9217" max="9217" width="5.5" bestFit="1" customWidth="1"/>
    <col min="9218" max="9218" width="14.5" bestFit="1" customWidth="1"/>
    <col min="9219" max="9220" width="7.1640625" bestFit="1" customWidth="1"/>
    <col min="9221" max="9224" width="7.58203125" bestFit="1" customWidth="1"/>
    <col min="9225" max="9225" width="5.6640625" bestFit="1" customWidth="1"/>
    <col min="9226" max="9229" width="7.58203125" bestFit="1" customWidth="1"/>
    <col min="9230" max="9230" width="5.6640625" bestFit="1" customWidth="1"/>
    <col min="9231" max="9234" width="7.58203125" bestFit="1" customWidth="1"/>
    <col min="9235" max="9235" width="5.5" bestFit="1" customWidth="1"/>
    <col min="9236" max="9236" width="11.9140625" bestFit="1" customWidth="1"/>
    <col min="9237" max="9237" width="7.58203125" bestFit="1" customWidth="1"/>
    <col min="9473" max="9473" width="5.5" bestFit="1" customWidth="1"/>
    <col min="9474" max="9474" width="14.5" bestFit="1" customWidth="1"/>
    <col min="9475" max="9476" width="7.1640625" bestFit="1" customWidth="1"/>
    <col min="9477" max="9480" width="7.58203125" bestFit="1" customWidth="1"/>
    <col min="9481" max="9481" width="5.6640625" bestFit="1" customWidth="1"/>
    <col min="9482" max="9485" width="7.58203125" bestFit="1" customWidth="1"/>
    <col min="9486" max="9486" width="5.6640625" bestFit="1" customWidth="1"/>
    <col min="9487" max="9490" width="7.58203125" bestFit="1" customWidth="1"/>
    <col min="9491" max="9491" width="5.5" bestFit="1" customWidth="1"/>
    <col min="9492" max="9492" width="11.9140625" bestFit="1" customWidth="1"/>
    <col min="9493" max="9493" width="7.58203125" bestFit="1" customWidth="1"/>
    <col min="9729" max="9729" width="5.5" bestFit="1" customWidth="1"/>
    <col min="9730" max="9730" width="14.5" bestFit="1" customWidth="1"/>
    <col min="9731" max="9732" width="7.1640625" bestFit="1" customWidth="1"/>
    <col min="9733" max="9736" width="7.58203125" bestFit="1" customWidth="1"/>
    <col min="9737" max="9737" width="5.6640625" bestFit="1" customWidth="1"/>
    <col min="9738" max="9741" width="7.58203125" bestFit="1" customWidth="1"/>
    <col min="9742" max="9742" width="5.6640625" bestFit="1" customWidth="1"/>
    <col min="9743" max="9746" width="7.58203125" bestFit="1" customWidth="1"/>
    <col min="9747" max="9747" width="5.5" bestFit="1" customWidth="1"/>
    <col min="9748" max="9748" width="11.9140625" bestFit="1" customWidth="1"/>
    <col min="9749" max="9749" width="7.58203125" bestFit="1" customWidth="1"/>
    <col min="9985" max="9985" width="5.5" bestFit="1" customWidth="1"/>
    <col min="9986" max="9986" width="14.5" bestFit="1" customWidth="1"/>
    <col min="9987" max="9988" width="7.1640625" bestFit="1" customWidth="1"/>
    <col min="9989" max="9992" width="7.58203125" bestFit="1" customWidth="1"/>
    <col min="9993" max="9993" width="5.6640625" bestFit="1" customWidth="1"/>
    <col min="9994" max="9997" width="7.58203125" bestFit="1" customWidth="1"/>
    <col min="9998" max="9998" width="5.6640625" bestFit="1" customWidth="1"/>
    <col min="9999" max="10002" width="7.58203125" bestFit="1" customWidth="1"/>
    <col min="10003" max="10003" width="5.5" bestFit="1" customWidth="1"/>
    <col min="10004" max="10004" width="11.9140625" bestFit="1" customWidth="1"/>
    <col min="10005" max="10005" width="7.58203125" bestFit="1" customWidth="1"/>
    <col min="10241" max="10241" width="5.5" bestFit="1" customWidth="1"/>
    <col min="10242" max="10242" width="14.5" bestFit="1" customWidth="1"/>
    <col min="10243" max="10244" width="7.1640625" bestFit="1" customWidth="1"/>
    <col min="10245" max="10248" width="7.58203125" bestFit="1" customWidth="1"/>
    <col min="10249" max="10249" width="5.6640625" bestFit="1" customWidth="1"/>
    <col min="10250" max="10253" width="7.58203125" bestFit="1" customWidth="1"/>
    <col min="10254" max="10254" width="5.6640625" bestFit="1" customWidth="1"/>
    <col min="10255" max="10258" width="7.58203125" bestFit="1" customWidth="1"/>
    <col min="10259" max="10259" width="5.5" bestFit="1" customWidth="1"/>
    <col min="10260" max="10260" width="11.9140625" bestFit="1" customWidth="1"/>
    <col min="10261" max="10261" width="7.58203125" bestFit="1" customWidth="1"/>
    <col min="10497" max="10497" width="5.5" bestFit="1" customWidth="1"/>
    <col min="10498" max="10498" width="14.5" bestFit="1" customWidth="1"/>
    <col min="10499" max="10500" width="7.1640625" bestFit="1" customWidth="1"/>
    <col min="10501" max="10504" width="7.58203125" bestFit="1" customWidth="1"/>
    <col min="10505" max="10505" width="5.6640625" bestFit="1" customWidth="1"/>
    <col min="10506" max="10509" width="7.58203125" bestFit="1" customWidth="1"/>
    <col min="10510" max="10510" width="5.6640625" bestFit="1" customWidth="1"/>
    <col min="10511" max="10514" width="7.58203125" bestFit="1" customWidth="1"/>
    <col min="10515" max="10515" width="5.5" bestFit="1" customWidth="1"/>
    <col min="10516" max="10516" width="11.9140625" bestFit="1" customWidth="1"/>
    <col min="10517" max="10517" width="7.58203125" bestFit="1" customWidth="1"/>
    <col min="10753" max="10753" width="5.5" bestFit="1" customWidth="1"/>
    <col min="10754" max="10754" width="14.5" bestFit="1" customWidth="1"/>
    <col min="10755" max="10756" width="7.1640625" bestFit="1" customWidth="1"/>
    <col min="10757" max="10760" width="7.58203125" bestFit="1" customWidth="1"/>
    <col min="10761" max="10761" width="5.6640625" bestFit="1" customWidth="1"/>
    <col min="10762" max="10765" width="7.58203125" bestFit="1" customWidth="1"/>
    <col min="10766" max="10766" width="5.6640625" bestFit="1" customWidth="1"/>
    <col min="10767" max="10770" width="7.58203125" bestFit="1" customWidth="1"/>
    <col min="10771" max="10771" width="5.5" bestFit="1" customWidth="1"/>
    <col min="10772" max="10772" width="11.9140625" bestFit="1" customWidth="1"/>
    <col min="10773" max="10773" width="7.58203125" bestFit="1" customWidth="1"/>
    <col min="11009" max="11009" width="5.5" bestFit="1" customWidth="1"/>
    <col min="11010" max="11010" width="14.5" bestFit="1" customWidth="1"/>
    <col min="11011" max="11012" width="7.1640625" bestFit="1" customWidth="1"/>
    <col min="11013" max="11016" width="7.58203125" bestFit="1" customWidth="1"/>
    <col min="11017" max="11017" width="5.6640625" bestFit="1" customWidth="1"/>
    <col min="11018" max="11021" width="7.58203125" bestFit="1" customWidth="1"/>
    <col min="11022" max="11022" width="5.6640625" bestFit="1" customWidth="1"/>
    <col min="11023" max="11026" width="7.58203125" bestFit="1" customWidth="1"/>
    <col min="11027" max="11027" width="5.5" bestFit="1" customWidth="1"/>
    <col min="11028" max="11028" width="11.9140625" bestFit="1" customWidth="1"/>
    <col min="11029" max="11029" width="7.58203125" bestFit="1" customWidth="1"/>
    <col min="11265" max="11265" width="5.5" bestFit="1" customWidth="1"/>
    <col min="11266" max="11266" width="14.5" bestFit="1" customWidth="1"/>
    <col min="11267" max="11268" width="7.1640625" bestFit="1" customWidth="1"/>
    <col min="11269" max="11272" width="7.58203125" bestFit="1" customWidth="1"/>
    <col min="11273" max="11273" width="5.6640625" bestFit="1" customWidth="1"/>
    <col min="11274" max="11277" width="7.58203125" bestFit="1" customWidth="1"/>
    <col min="11278" max="11278" width="5.6640625" bestFit="1" customWidth="1"/>
    <col min="11279" max="11282" width="7.58203125" bestFit="1" customWidth="1"/>
    <col min="11283" max="11283" width="5.5" bestFit="1" customWidth="1"/>
    <col min="11284" max="11284" width="11.9140625" bestFit="1" customWidth="1"/>
    <col min="11285" max="11285" width="7.58203125" bestFit="1" customWidth="1"/>
    <col min="11521" max="11521" width="5.5" bestFit="1" customWidth="1"/>
    <col min="11522" max="11522" width="14.5" bestFit="1" customWidth="1"/>
    <col min="11523" max="11524" width="7.1640625" bestFit="1" customWidth="1"/>
    <col min="11525" max="11528" width="7.58203125" bestFit="1" customWidth="1"/>
    <col min="11529" max="11529" width="5.6640625" bestFit="1" customWidth="1"/>
    <col min="11530" max="11533" width="7.58203125" bestFit="1" customWidth="1"/>
    <col min="11534" max="11534" width="5.6640625" bestFit="1" customWidth="1"/>
    <col min="11535" max="11538" width="7.58203125" bestFit="1" customWidth="1"/>
    <col min="11539" max="11539" width="5.5" bestFit="1" customWidth="1"/>
    <col min="11540" max="11540" width="11.9140625" bestFit="1" customWidth="1"/>
    <col min="11541" max="11541" width="7.58203125" bestFit="1" customWidth="1"/>
    <col min="11777" max="11777" width="5.5" bestFit="1" customWidth="1"/>
    <col min="11778" max="11778" width="14.5" bestFit="1" customWidth="1"/>
    <col min="11779" max="11780" width="7.1640625" bestFit="1" customWidth="1"/>
    <col min="11781" max="11784" width="7.58203125" bestFit="1" customWidth="1"/>
    <col min="11785" max="11785" width="5.6640625" bestFit="1" customWidth="1"/>
    <col min="11786" max="11789" width="7.58203125" bestFit="1" customWidth="1"/>
    <col min="11790" max="11790" width="5.6640625" bestFit="1" customWidth="1"/>
    <col min="11791" max="11794" width="7.58203125" bestFit="1" customWidth="1"/>
    <col min="11795" max="11795" width="5.5" bestFit="1" customWidth="1"/>
    <col min="11796" max="11796" width="11.9140625" bestFit="1" customWidth="1"/>
    <col min="11797" max="11797" width="7.58203125" bestFit="1" customWidth="1"/>
    <col min="12033" max="12033" width="5.5" bestFit="1" customWidth="1"/>
    <col min="12034" max="12034" width="14.5" bestFit="1" customWidth="1"/>
    <col min="12035" max="12036" width="7.1640625" bestFit="1" customWidth="1"/>
    <col min="12037" max="12040" width="7.58203125" bestFit="1" customWidth="1"/>
    <col min="12041" max="12041" width="5.6640625" bestFit="1" customWidth="1"/>
    <col min="12042" max="12045" width="7.58203125" bestFit="1" customWidth="1"/>
    <col min="12046" max="12046" width="5.6640625" bestFit="1" customWidth="1"/>
    <col min="12047" max="12050" width="7.58203125" bestFit="1" customWidth="1"/>
    <col min="12051" max="12051" width="5.5" bestFit="1" customWidth="1"/>
    <col min="12052" max="12052" width="11.9140625" bestFit="1" customWidth="1"/>
    <col min="12053" max="12053" width="7.58203125" bestFit="1" customWidth="1"/>
    <col min="12289" max="12289" width="5.5" bestFit="1" customWidth="1"/>
    <col min="12290" max="12290" width="14.5" bestFit="1" customWidth="1"/>
    <col min="12291" max="12292" width="7.1640625" bestFit="1" customWidth="1"/>
    <col min="12293" max="12296" width="7.58203125" bestFit="1" customWidth="1"/>
    <col min="12297" max="12297" width="5.6640625" bestFit="1" customWidth="1"/>
    <col min="12298" max="12301" width="7.58203125" bestFit="1" customWidth="1"/>
    <col min="12302" max="12302" width="5.6640625" bestFit="1" customWidth="1"/>
    <col min="12303" max="12306" width="7.58203125" bestFit="1" customWidth="1"/>
    <col min="12307" max="12307" width="5.5" bestFit="1" customWidth="1"/>
    <col min="12308" max="12308" width="11.9140625" bestFit="1" customWidth="1"/>
    <col min="12309" max="12309" width="7.58203125" bestFit="1" customWidth="1"/>
    <col min="12545" max="12545" width="5.5" bestFit="1" customWidth="1"/>
    <col min="12546" max="12546" width="14.5" bestFit="1" customWidth="1"/>
    <col min="12547" max="12548" width="7.1640625" bestFit="1" customWidth="1"/>
    <col min="12549" max="12552" width="7.58203125" bestFit="1" customWidth="1"/>
    <col min="12553" max="12553" width="5.6640625" bestFit="1" customWidth="1"/>
    <col min="12554" max="12557" width="7.58203125" bestFit="1" customWidth="1"/>
    <col min="12558" max="12558" width="5.6640625" bestFit="1" customWidth="1"/>
    <col min="12559" max="12562" width="7.58203125" bestFit="1" customWidth="1"/>
    <col min="12563" max="12563" width="5.5" bestFit="1" customWidth="1"/>
    <col min="12564" max="12564" width="11.9140625" bestFit="1" customWidth="1"/>
    <col min="12565" max="12565" width="7.58203125" bestFit="1" customWidth="1"/>
    <col min="12801" max="12801" width="5.5" bestFit="1" customWidth="1"/>
    <col min="12802" max="12802" width="14.5" bestFit="1" customWidth="1"/>
    <col min="12803" max="12804" width="7.1640625" bestFit="1" customWidth="1"/>
    <col min="12805" max="12808" width="7.58203125" bestFit="1" customWidth="1"/>
    <col min="12809" max="12809" width="5.6640625" bestFit="1" customWidth="1"/>
    <col min="12810" max="12813" width="7.58203125" bestFit="1" customWidth="1"/>
    <col min="12814" max="12814" width="5.6640625" bestFit="1" customWidth="1"/>
    <col min="12815" max="12818" width="7.58203125" bestFit="1" customWidth="1"/>
    <col min="12819" max="12819" width="5.5" bestFit="1" customWidth="1"/>
    <col min="12820" max="12820" width="11.9140625" bestFit="1" customWidth="1"/>
    <col min="12821" max="12821" width="7.58203125" bestFit="1" customWidth="1"/>
    <col min="13057" max="13057" width="5.5" bestFit="1" customWidth="1"/>
    <col min="13058" max="13058" width="14.5" bestFit="1" customWidth="1"/>
    <col min="13059" max="13060" width="7.1640625" bestFit="1" customWidth="1"/>
    <col min="13061" max="13064" width="7.58203125" bestFit="1" customWidth="1"/>
    <col min="13065" max="13065" width="5.6640625" bestFit="1" customWidth="1"/>
    <col min="13066" max="13069" width="7.58203125" bestFit="1" customWidth="1"/>
    <col min="13070" max="13070" width="5.6640625" bestFit="1" customWidth="1"/>
    <col min="13071" max="13074" width="7.58203125" bestFit="1" customWidth="1"/>
    <col min="13075" max="13075" width="5.5" bestFit="1" customWidth="1"/>
    <col min="13076" max="13076" width="11.9140625" bestFit="1" customWidth="1"/>
    <col min="13077" max="13077" width="7.58203125" bestFit="1" customWidth="1"/>
    <col min="13313" max="13313" width="5.5" bestFit="1" customWidth="1"/>
    <col min="13314" max="13314" width="14.5" bestFit="1" customWidth="1"/>
    <col min="13315" max="13316" width="7.1640625" bestFit="1" customWidth="1"/>
    <col min="13317" max="13320" width="7.58203125" bestFit="1" customWidth="1"/>
    <col min="13321" max="13321" width="5.6640625" bestFit="1" customWidth="1"/>
    <col min="13322" max="13325" width="7.58203125" bestFit="1" customWidth="1"/>
    <col min="13326" max="13326" width="5.6640625" bestFit="1" customWidth="1"/>
    <col min="13327" max="13330" width="7.58203125" bestFit="1" customWidth="1"/>
    <col min="13331" max="13331" width="5.5" bestFit="1" customWidth="1"/>
    <col min="13332" max="13332" width="11.9140625" bestFit="1" customWidth="1"/>
    <col min="13333" max="13333" width="7.58203125" bestFit="1" customWidth="1"/>
    <col min="13569" max="13569" width="5.5" bestFit="1" customWidth="1"/>
    <col min="13570" max="13570" width="14.5" bestFit="1" customWidth="1"/>
    <col min="13571" max="13572" width="7.1640625" bestFit="1" customWidth="1"/>
    <col min="13573" max="13576" width="7.58203125" bestFit="1" customWidth="1"/>
    <col min="13577" max="13577" width="5.6640625" bestFit="1" customWidth="1"/>
    <col min="13578" max="13581" width="7.58203125" bestFit="1" customWidth="1"/>
    <col min="13582" max="13582" width="5.6640625" bestFit="1" customWidth="1"/>
    <col min="13583" max="13586" width="7.58203125" bestFit="1" customWidth="1"/>
    <col min="13587" max="13587" width="5.5" bestFit="1" customWidth="1"/>
    <col min="13588" max="13588" width="11.9140625" bestFit="1" customWidth="1"/>
    <col min="13589" max="13589" width="7.58203125" bestFit="1" customWidth="1"/>
    <col min="13825" max="13825" width="5.5" bestFit="1" customWidth="1"/>
    <col min="13826" max="13826" width="14.5" bestFit="1" customWidth="1"/>
    <col min="13827" max="13828" width="7.1640625" bestFit="1" customWidth="1"/>
    <col min="13829" max="13832" width="7.58203125" bestFit="1" customWidth="1"/>
    <col min="13833" max="13833" width="5.6640625" bestFit="1" customWidth="1"/>
    <col min="13834" max="13837" width="7.58203125" bestFit="1" customWidth="1"/>
    <col min="13838" max="13838" width="5.6640625" bestFit="1" customWidth="1"/>
    <col min="13839" max="13842" width="7.58203125" bestFit="1" customWidth="1"/>
    <col min="13843" max="13843" width="5.5" bestFit="1" customWidth="1"/>
    <col min="13844" max="13844" width="11.9140625" bestFit="1" customWidth="1"/>
    <col min="13845" max="13845" width="7.58203125" bestFit="1" customWidth="1"/>
    <col min="14081" max="14081" width="5.5" bestFit="1" customWidth="1"/>
    <col min="14082" max="14082" width="14.5" bestFit="1" customWidth="1"/>
    <col min="14083" max="14084" width="7.1640625" bestFit="1" customWidth="1"/>
    <col min="14085" max="14088" width="7.58203125" bestFit="1" customWidth="1"/>
    <col min="14089" max="14089" width="5.6640625" bestFit="1" customWidth="1"/>
    <col min="14090" max="14093" width="7.58203125" bestFit="1" customWidth="1"/>
    <col min="14094" max="14094" width="5.6640625" bestFit="1" customWidth="1"/>
    <col min="14095" max="14098" width="7.58203125" bestFit="1" customWidth="1"/>
    <col min="14099" max="14099" width="5.5" bestFit="1" customWidth="1"/>
    <col min="14100" max="14100" width="11.9140625" bestFit="1" customWidth="1"/>
    <col min="14101" max="14101" width="7.58203125" bestFit="1" customWidth="1"/>
    <col min="14337" max="14337" width="5.5" bestFit="1" customWidth="1"/>
    <col min="14338" max="14338" width="14.5" bestFit="1" customWidth="1"/>
    <col min="14339" max="14340" width="7.1640625" bestFit="1" customWidth="1"/>
    <col min="14341" max="14344" width="7.58203125" bestFit="1" customWidth="1"/>
    <col min="14345" max="14345" width="5.6640625" bestFit="1" customWidth="1"/>
    <col min="14346" max="14349" width="7.58203125" bestFit="1" customWidth="1"/>
    <col min="14350" max="14350" width="5.6640625" bestFit="1" customWidth="1"/>
    <col min="14351" max="14354" width="7.58203125" bestFit="1" customWidth="1"/>
    <col min="14355" max="14355" width="5.5" bestFit="1" customWidth="1"/>
    <col min="14356" max="14356" width="11.9140625" bestFit="1" customWidth="1"/>
    <col min="14357" max="14357" width="7.58203125" bestFit="1" customWidth="1"/>
    <col min="14593" max="14593" width="5.5" bestFit="1" customWidth="1"/>
    <col min="14594" max="14594" width="14.5" bestFit="1" customWidth="1"/>
    <col min="14595" max="14596" width="7.1640625" bestFit="1" customWidth="1"/>
    <col min="14597" max="14600" width="7.58203125" bestFit="1" customWidth="1"/>
    <col min="14601" max="14601" width="5.6640625" bestFit="1" customWidth="1"/>
    <col min="14602" max="14605" width="7.58203125" bestFit="1" customWidth="1"/>
    <col min="14606" max="14606" width="5.6640625" bestFit="1" customWidth="1"/>
    <col min="14607" max="14610" width="7.58203125" bestFit="1" customWidth="1"/>
    <col min="14611" max="14611" width="5.5" bestFit="1" customWidth="1"/>
    <col min="14612" max="14612" width="11.9140625" bestFit="1" customWidth="1"/>
    <col min="14613" max="14613" width="7.58203125" bestFit="1" customWidth="1"/>
    <col min="14849" max="14849" width="5.5" bestFit="1" customWidth="1"/>
    <col min="14850" max="14850" width="14.5" bestFit="1" customWidth="1"/>
    <col min="14851" max="14852" width="7.1640625" bestFit="1" customWidth="1"/>
    <col min="14853" max="14856" width="7.58203125" bestFit="1" customWidth="1"/>
    <col min="14857" max="14857" width="5.6640625" bestFit="1" customWidth="1"/>
    <col min="14858" max="14861" width="7.58203125" bestFit="1" customWidth="1"/>
    <col min="14862" max="14862" width="5.6640625" bestFit="1" customWidth="1"/>
    <col min="14863" max="14866" width="7.58203125" bestFit="1" customWidth="1"/>
    <col min="14867" max="14867" width="5.5" bestFit="1" customWidth="1"/>
    <col min="14868" max="14868" width="11.9140625" bestFit="1" customWidth="1"/>
    <col min="14869" max="14869" width="7.58203125" bestFit="1" customWidth="1"/>
    <col min="15105" max="15105" width="5.5" bestFit="1" customWidth="1"/>
    <col min="15106" max="15106" width="14.5" bestFit="1" customWidth="1"/>
    <col min="15107" max="15108" width="7.1640625" bestFit="1" customWidth="1"/>
    <col min="15109" max="15112" width="7.58203125" bestFit="1" customWidth="1"/>
    <col min="15113" max="15113" width="5.6640625" bestFit="1" customWidth="1"/>
    <col min="15114" max="15117" width="7.58203125" bestFit="1" customWidth="1"/>
    <col min="15118" max="15118" width="5.6640625" bestFit="1" customWidth="1"/>
    <col min="15119" max="15122" width="7.58203125" bestFit="1" customWidth="1"/>
    <col min="15123" max="15123" width="5.5" bestFit="1" customWidth="1"/>
    <col min="15124" max="15124" width="11.9140625" bestFit="1" customWidth="1"/>
    <col min="15125" max="15125" width="7.58203125" bestFit="1" customWidth="1"/>
    <col min="15361" max="15361" width="5.5" bestFit="1" customWidth="1"/>
    <col min="15362" max="15362" width="14.5" bestFit="1" customWidth="1"/>
    <col min="15363" max="15364" width="7.1640625" bestFit="1" customWidth="1"/>
    <col min="15365" max="15368" width="7.58203125" bestFit="1" customWidth="1"/>
    <col min="15369" max="15369" width="5.6640625" bestFit="1" customWidth="1"/>
    <col min="15370" max="15373" width="7.58203125" bestFit="1" customWidth="1"/>
    <col min="15374" max="15374" width="5.6640625" bestFit="1" customWidth="1"/>
    <col min="15375" max="15378" width="7.58203125" bestFit="1" customWidth="1"/>
    <col min="15379" max="15379" width="5.5" bestFit="1" customWidth="1"/>
    <col min="15380" max="15380" width="11.9140625" bestFit="1" customWidth="1"/>
    <col min="15381" max="15381" width="7.58203125" bestFit="1" customWidth="1"/>
    <col min="15617" max="15617" width="5.5" bestFit="1" customWidth="1"/>
    <col min="15618" max="15618" width="14.5" bestFit="1" customWidth="1"/>
    <col min="15619" max="15620" width="7.1640625" bestFit="1" customWidth="1"/>
    <col min="15621" max="15624" width="7.58203125" bestFit="1" customWidth="1"/>
    <col min="15625" max="15625" width="5.6640625" bestFit="1" customWidth="1"/>
    <col min="15626" max="15629" width="7.58203125" bestFit="1" customWidth="1"/>
    <col min="15630" max="15630" width="5.6640625" bestFit="1" customWidth="1"/>
    <col min="15631" max="15634" width="7.58203125" bestFit="1" customWidth="1"/>
    <col min="15635" max="15635" width="5.5" bestFit="1" customWidth="1"/>
    <col min="15636" max="15636" width="11.9140625" bestFit="1" customWidth="1"/>
    <col min="15637" max="15637" width="7.58203125" bestFit="1" customWidth="1"/>
    <col min="15873" max="15873" width="5.5" bestFit="1" customWidth="1"/>
    <col min="15874" max="15874" width="14.5" bestFit="1" customWidth="1"/>
    <col min="15875" max="15876" width="7.1640625" bestFit="1" customWidth="1"/>
    <col min="15877" max="15880" width="7.58203125" bestFit="1" customWidth="1"/>
    <col min="15881" max="15881" width="5.6640625" bestFit="1" customWidth="1"/>
    <col min="15882" max="15885" width="7.58203125" bestFit="1" customWidth="1"/>
    <col min="15886" max="15886" width="5.6640625" bestFit="1" customWidth="1"/>
    <col min="15887" max="15890" width="7.58203125" bestFit="1" customWidth="1"/>
    <col min="15891" max="15891" width="5.5" bestFit="1" customWidth="1"/>
    <col min="15892" max="15892" width="11.9140625" bestFit="1" customWidth="1"/>
    <col min="15893" max="15893" width="7.58203125" bestFit="1" customWidth="1"/>
    <col min="16129" max="16129" width="5.5" bestFit="1" customWidth="1"/>
    <col min="16130" max="16130" width="14.5" bestFit="1" customWidth="1"/>
    <col min="16131" max="16132" width="7.1640625" bestFit="1" customWidth="1"/>
    <col min="16133" max="16136" width="7.58203125" bestFit="1" customWidth="1"/>
    <col min="16137" max="16137" width="5.6640625" bestFit="1" customWidth="1"/>
    <col min="16138" max="16141" width="7.58203125" bestFit="1" customWidth="1"/>
    <col min="16142" max="16142" width="5.6640625" bestFit="1" customWidth="1"/>
    <col min="16143" max="16146" width="7.58203125" bestFit="1" customWidth="1"/>
    <col min="16147" max="16147" width="5.5" bestFit="1" customWidth="1"/>
    <col min="16148" max="16148" width="11.9140625" bestFit="1" customWidth="1"/>
    <col min="16149" max="16149" width="7.58203125" bestFit="1" customWidth="1"/>
  </cols>
  <sheetData>
    <row r="1" spans="1:21" ht="2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1" ht="15.75" customHeight="1">
      <c r="A3" s="1"/>
      <c r="B3" s="19" t="s">
        <v>2</v>
      </c>
      <c r="C3" s="20"/>
      <c r="D3" s="20"/>
      <c r="E3" s="20"/>
      <c r="F3" s="20"/>
      <c r="G3" s="19" t="s">
        <v>3</v>
      </c>
      <c r="H3" s="21"/>
      <c r="I3" s="21"/>
      <c r="J3" s="21"/>
      <c r="K3" s="21"/>
      <c r="L3" s="1"/>
      <c r="M3" s="19" t="s">
        <v>4</v>
      </c>
      <c r="N3" s="21"/>
      <c r="O3" s="21"/>
      <c r="P3" s="19" t="s">
        <v>5</v>
      </c>
      <c r="Q3" s="22"/>
      <c r="R3" s="21"/>
      <c r="S3" s="21"/>
      <c r="T3" s="21"/>
    </row>
    <row r="4" spans="1:21" ht="15.75" customHeight="1">
      <c r="A4" s="1"/>
      <c r="B4" s="2"/>
      <c r="C4" s="3"/>
      <c r="D4" s="1"/>
      <c r="E4" s="1"/>
      <c r="F4" s="4"/>
      <c r="G4" s="1"/>
      <c r="H4" s="1"/>
      <c r="I4" s="1"/>
      <c r="J4" s="4"/>
      <c r="K4" s="4"/>
      <c r="L4" s="1"/>
      <c r="M4" s="1"/>
      <c r="N4" s="1"/>
      <c r="O4" s="1"/>
      <c r="P4" s="1"/>
      <c r="Q4" s="1"/>
      <c r="R4" s="1"/>
      <c r="S4" s="1"/>
      <c r="T4" s="5"/>
    </row>
    <row r="5" spans="1:21" ht="15.75" customHeight="1">
      <c r="A5" s="25" t="s">
        <v>6</v>
      </c>
      <c r="B5" s="25" t="s">
        <v>7</v>
      </c>
      <c r="C5" s="25" t="s">
        <v>8</v>
      </c>
      <c r="D5" s="25" t="s">
        <v>9</v>
      </c>
      <c r="E5" s="23" t="s">
        <v>10</v>
      </c>
      <c r="F5" s="23"/>
      <c r="G5" s="23"/>
      <c r="H5" s="23"/>
      <c r="I5" s="23"/>
      <c r="J5" s="27" t="s">
        <v>11</v>
      </c>
      <c r="K5" s="23"/>
      <c r="L5" s="23"/>
      <c r="M5" s="23"/>
      <c r="N5" s="23"/>
      <c r="O5" s="23" t="s">
        <v>12</v>
      </c>
      <c r="P5" s="23"/>
      <c r="Q5" s="23"/>
      <c r="R5" s="23"/>
      <c r="S5" s="23"/>
      <c r="T5" s="24" t="s">
        <v>13</v>
      </c>
      <c r="U5" s="25" t="s">
        <v>14</v>
      </c>
    </row>
    <row r="6" spans="1:21" ht="15.75" customHeight="1">
      <c r="A6" s="25"/>
      <c r="B6" s="25"/>
      <c r="C6" s="25"/>
      <c r="D6" s="25"/>
      <c r="E6" s="6" t="s">
        <v>15</v>
      </c>
      <c r="F6" s="7" t="s">
        <v>16</v>
      </c>
      <c r="G6" s="6" t="s">
        <v>17</v>
      </c>
      <c r="H6" s="6" t="s">
        <v>18</v>
      </c>
      <c r="I6" s="6" t="s">
        <v>6</v>
      </c>
      <c r="J6" s="8" t="s">
        <v>15</v>
      </c>
      <c r="K6" s="8" t="s">
        <v>16</v>
      </c>
      <c r="L6" s="9" t="s">
        <v>17</v>
      </c>
      <c r="M6" s="9" t="s">
        <v>18</v>
      </c>
      <c r="N6" s="9" t="s">
        <v>6</v>
      </c>
      <c r="O6" s="6" t="s">
        <v>15</v>
      </c>
      <c r="P6" s="6" t="s">
        <v>16</v>
      </c>
      <c r="Q6" s="6" t="s">
        <v>17</v>
      </c>
      <c r="R6" s="6" t="s">
        <v>18</v>
      </c>
      <c r="S6" s="6" t="s">
        <v>6</v>
      </c>
      <c r="T6" s="24"/>
      <c r="U6" s="25"/>
    </row>
    <row r="7" spans="1:21" ht="15.75" customHeight="1">
      <c r="A7" s="10">
        <v>1</v>
      </c>
      <c r="B7" s="11" t="s">
        <v>47</v>
      </c>
      <c r="C7" s="10" t="s">
        <v>94</v>
      </c>
      <c r="D7" s="12">
        <f t="shared" ref="D7:D43" si="0">H7+M7+R7</f>
        <v>89.48545454545453</v>
      </c>
      <c r="E7" s="10">
        <v>70</v>
      </c>
      <c r="F7" s="13">
        <v>20.5</v>
      </c>
      <c r="G7" s="10">
        <v>0</v>
      </c>
      <c r="H7" s="12">
        <f t="shared" ref="H7:H43" si="1">(E7+F7-G7)*0.2</f>
        <v>18.100000000000001</v>
      </c>
      <c r="I7" s="10">
        <v>2</v>
      </c>
      <c r="J7" s="13">
        <v>75.054545454545448</v>
      </c>
      <c r="K7" s="13">
        <v>20</v>
      </c>
      <c r="L7" s="10">
        <v>0</v>
      </c>
      <c r="M7" s="12">
        <f t="shared" ref="M7:M43" si="2">(J7+K7-L7)*0.65</f>
        <v>61.785454545454542</v>
      </c>
      <c r="N7" s="10">
        <v>1</v>
      </c>
      <c r="O7" s="10">
        <v>60</v>
      </c>
      <c r="P7" s="12">
        <v>4</v>
      </c>
      <c r="Q7" s="10">
        <v>0</v>
      </c>
      <c r="R7" s="12">
        <f t="shared" ref="R7:R43" si="3">(O7+P7)*0.15</f>
        <v>9.6</v>
      </c>
      <c r="S7" s="10">
        <v>2</v>
      </c>
      <c r="T7" s="10">
        <v>90</v>
      </c>
      <c r="U7" s="12">
        <v>92.333333333333329</v>
      </c>
    </row>
    <row r="8" spans="1:21" ht="15.75" customHeight="1">
      <c r="A8" s="10">
        <v>2</v>
      </c>
      <c r="B8" s="11" t="s">
        <v>57</v>
      </c>
      <c r="C8" s="10" t="s">
        <v>22</v>
      </c>
      <c r="D8" s="12">
        <f t="shared" si="0"/>
        <v>86.039999999999992</v>
      </c>
      <c r="E8" s="10">
        <v>70</v>
      </c>
      <c r="F8" s="13">
        <v>20</v>
      </c>
      <c r="G8" s="10">
        <v>0</v>
      </c>
      <c r="H8" s="12">
        <f t="shared" si="1"/>
        <v>18</v>
      </c>
      <c r="I8" s="10">
        <v>3</v>
      </c>
      <c r="J8" s="13">
        <v>74.030769230769224</v>
      </c>
      <c r="K8" s="13">
        <v>16.8</v>
      </c>
      <c r="L8" s="10">
        <v>0</v>
      </c>
      <c r="M8" s="12">
        <f t="shared" si="2"/>
        <v>59.039999999999992</v>
      </c>
      <c r="N8" s="10">
        <v>4</v>
      </c>
      <c r="O8" s="10">
        <v>60</v>
      </c>
      <c r="P8" s="12">
        <v>0</v>
      </c>
      <c r="Q8" s="10">
        <v>0</v>
      </c>
      <c r="R8" s="12">
        <f t="shared" si="3"/>
        <v>9</v>
      </c>
      <c r="S8" s="10">
        <v>21</v>
      </c>
      <c r="T8" s="10">
        <v>79</v>
      </c>
      <c r="U8" s="12">
        <v>89</v>
      </c>
    </row>
    <row r="9" spans="1:21" ht="15.75" customHeight="1">
      <c r="A9" s="10">
        <v>3</v>
      </c>
      <c r="B9" s="11" t="s">
        <v>43</v>
      </c>
      <c r="C9" s="10" t="s">
        <v>24</v>
      </c>
      <c r="D9" s="12">
        <f t="shared" si="0"/>
        <v>84.487272727272739</v>
      </c>
      <c r="E9" s="10">
        <v>70</v>
      </c>
      <c r="F9" s="13">
        <v>3</v>
      </c>
      <c r="G9" s="10">
        <v>0</v>
      </c>
      <c r="H9" s="12">
        <f t="shared" si="1"/>
        <v>14.600000000000001</v>
      </c>
      <c r="I9" s="10">
        <v>29.5</v>
      </c>
      <c r="J9" s="13">
        <v>74.472727272727283</v>
      </c>
      <c r="K9" s="13">
        <v>19.2</v>
      </c>
      <c r="L9" s="10">
        <v>0</v>
      </c>
      <c r="M9" s="12">
        <f t="shared" si="2"/>
        <v>60.887272727272737</v>
      </c>
      <c r="N9" s="10">
        <v>2</v>
      </c>
      <c r="O9" s="10">
        <v>60</v>
      </c>
      <c r="P9" s="12">
        <v>0</v>
      </c>
      <c r="Q9" s="10">
        <v>0</v>
      </c>
      <c r="R9" s="12">
        <f t="shared" si="3"/>
        <v>9</v>
      </c>
      <c r="S9" s="10">
        <v>21</v>
      </c>
      <c r="T9" s="10">
        <v>82</v>
      </c>
      <c r="U9" s="12">
        <v>89.333333333333329</v>
      </c>
    </row>
    <row r="10" spans="1:21" ht="15.75" customHeight="1">
      <c r="A10" s="10">
        <v>4</v>
      </c>
      <c r="B10" s="11" t="s">
        <v>53</v>
      </c>
      <c r="C10" s="10" t="s">
        <v>26</v>
      </c>
      <c r="D10" s="12">
        <f t="shared" si="0"/>
        <v>83.56</v>
      </c>
      <c r="E10" s="10">
        <v>70</v>
      </c>
      <c r="F10" s="13">
        <v>3</v>
      </c>
      <c r="G10" s="10">
        <v>0</v>
      </c>
      <c r="H10" s="12">
        <f t="shared" si="1"/>
        <v>14.600000000000001</v>
      </c>
      <c r="I10" s="10">
        <v>29.5</v>
      </c>
      <c r="J10" s="13">
        <v>74.646153846153851</v>
      </c>
      <c r="K10" s="13">
        <v>17.600000000000001</v>
      </c>
      <c r="L10" s="10">
        <v>0</v>
      </c>
      <c r="M10" s="12">
        <f t="shared" si="2"/>
        <v>59.96</v>
      </c>
      <c r="N10" s="10">
        <v>3</v>
      </c>
      <c r="O10" s="10">
        <v>60</v>
      </c>
      <c r="P10" s="12">
        <v>0</v>
      </c>
      <c r="Q10" s="10">
        <v>0</v>
      </c>
      <c r="R10" s="12">
        <f t="shared" si="3"/>
        <v>9</v>
      </c>
      <c r="S10" s="10">
        <v>21</v>
      </c>
      <c r="T10" s="10">
        <v>84</v>
      </c>
      <c r="U10" s="12">
        <v>91.25</v>
      </c>
    </row>
    <row r="11" spans="1:21" ht="15.75" customHeight="1">
      <c r="A11" s="10">
        <v>5</v>
      </c>
      <c r="B11" s="11" t="s">
        <v>21</v>
      </c>
      <c r="C11" s="10" t="s">
        <v>28</v>
      </c>
      <c r="D11" s="12">
        <f t="shared" si="0"/>
        <v>83.061818181818197</v>
      </c>
      <c r="E11" s="10">
        <v>70</v>
      </c>
      <c r="F11" s="13">
        <v>11</v>
      </c>
      <c r="G11" s="10">
        <v>0</v>
      </c>
      <c r="H11" s="12">
        <f t="shared" si="1"/>
        <v>16.2</v>
      </c>
      <c r="I11" s="10">
        <v>10.5</v>
      </c>
      <c r="J11" s="13">
        <v>75.418181818181822</v>
      </c>
      <c r="K11" s="13">
        <v>13.600000000000001</v>
      </c>
      <c r="L11" s="10">
        <v>0</v>
      </c>
      <c r="M11" s="12">
        <f t="shared" si="2"/>
        <v>57.861818181818194</v>
      </c>
      <c r="N11" s="10">
        <v>5</v>
      </c>
      <c r="O11" s="10">
        <v>60</v>
      </c>
      <c r="P11" s="12">
        <v>0</v>
      </c>
      <c r="Q11" s="10">
        <v>0</v>
      </c>
      <c r="R11" s="12">
        <f t="shared" si="3"/>
        <v>9</v>
      </c>
      <c r="S11" s="10">
        <v>21</v>
      </c>
      <c r="T11" s="10">
        <v>89</v>
      </c>
      <c r="U11" s="12">
        <v>92.666666666666671</v>
      </c>
    </row>
    <row r="12" spans="1:21" ht="15.75" customHeight="1">
      <c r="A12" s="10">
        <v>6</v>
      </c>
      <c r="B12" s="11" t="s">
        <v>41</v>
      </c>
      <c r="C12" s="10" t="s">
        <v>30</v>
      </c>
      <c r="D12" s="12">
        <f t="shared" si="0"/>
        <v>79.069090909090903</v>
      </c>
      <c r="E12" s="10">
        <v>70</v>
      </c>
      <c r="F12" s="13">
        <v>9</v>
      </c>
      <c r="G12" s="10">
        <v>0</v>
      </c>
      <c r="H12" s="12">
        <f t="shared" si="1"/>
        <v>15.8</v>
      </c>
      <c r="I12" s="10">
        <v>15.5</v>
      </c>
      <c r="J12" s="13">
        <v>74.690909090909088</v>
      </c>
      <c r="K12" s="13">
        <v>8.8000000000000007</v>
      </c>
      <c r="L12" s="10">
        <v>0</v>
      </c>
      <c r="M12" s="12">
        <f t="shared" si="2"/>
        <v>54.269090909090906</v>
      </c>
      <c r="N12" s="10">
        <v>6</v>
      </c>
      <c r="O12" s="10">
        <v>60</v>
      </c>
      <c r="P12" s="12">
        <v>0</v>
      </c>
      <c r="Q12" s="10">
        <v>0</v>
      </c>
      <c r="R12" s="12">
        <f t="shared" si="3"/>
        <v>9</v>
      </c>
      <c r="S12" s="10">
        <v>21</v>
      </c>
      <c r="T12" s="10">
        <v>88</v>
      </c>
      <c r="U12" s="12">
        <v>91.333333333333329</v>
      </c>
    </row>
    <row r="13" spans="1:21" ht="15.75" customHeight="1">
      <c r="A13" s="10">
        <v>7</v>
      </c>
      <c r="B13" s="11" t="s">
        <v>75</v>
      </c>
      <c r="C13" s="10" t="s">
        <v>32</v>
      </c>
      <c r="D13" s="12">
        <f t="shared" si="0"/>
        <v>78.160000000000011</v>
      </c>
      <c r="E13" s="10">
        <v>70</v>
      </c>
      <c r="F13" s="13">
        <v>14</v>
      </c>
      <c r="G13" s="10">
        <v>0</v>
      </c>
      <c r="H13" s="12">
        <f t="shared" si="1"/>
        <v>16.8</v>
      </c>
      <c r="I13" s="10">
        <v>6</v>
      </c>
      <c r="J13" s="13">
        <v>74.15384615384616</v>
      </c>
      <c r="K13" s="13">
        <v>6.4</v>
      </c>
      <c r="L13" s="10">
        <v>0</v>
      </c>
      <c r="M13" s="12">
        <f t="shared" si="2"/>
        <v>52.360000000000007</v>
      </c>
      <c r="N13" s="10">
        <v>7</v>
      </c>
      <c r="O13" s="10">
        <v>60</v>
      </c>
      <c r="P13" s="12">
        <v>0</v>
      </c>
      <c r="Q13" s="10">
        <v>0</v>
      </c>
      <c r="R13" s="12">
        <f t="shared" si="3"/>
        <v>9</v>
      </c>
      <c r="S13" s="10">
        <v>21</v>
      </c>
      <c r="T13" s="10">
        <v>85</v>
      </c>
      <c r="U13" s="12">
        <v>90</v>
      </c>
    </row>
    <row r="14" spans="1:21" ht="15.75" customHeight="1">
      <c r="A14" s="10">
        <v>8</v>
      </c>
      <c r="B14" s="11" t="s">
        <v>51</v>
      </c>
      <c r="C14" s="10" t="s">
        <v>34</v>
      </c>
      <c r="D14" s="12">
        <f t="shared" si="0"/>
        <v>76.11272727272727</v>
      </c>
      <c r="E14" s="10">
        <v>70</v>
      </c>
      <c r="F14" s="13">
        <v>11</v>
      </c>
      <c r="G14" s="10">
        <v>0</v>
      </c>
      <c r="H14" s="12">
        <f t="shared" si="1"/>
        <v>16.2</v>
      </c>
      <c r="I14" s="10">
        <v>10.5</v>
      </c>
      <c r="J14" s="13">
        <v>75.127272727272725</v>
      </c>
      <c r="K14" s="13">
        <v>3.2</v>
      </c>
      <c r="L14" s="10">
        <v>0</v>
      </c>
      <c r="M14" s="12">
        <f t="shared" si="2"/>
        <v>50.912727272727274</v>
      </c>
      <c r="N14" s="10">
        <v>9</v>
      </c>
      <c r="O14" s="10">
        <v>60</v>
      </c>
      <c r="P14" s="12">
        <v>0</v>
      </c>
      <c r="Q14" s="10">
        <v>0</v>
      </c>
      <c r="R14" s="12">
        <f t="shared" si="3"/>
        <v>9</v>
      </c>
      <c r="S14" s="10">
        <v>21</v>
      </c>
      <c r="T14" s="10">
        <v>91</v>
      </c>
      <c r="U14" s="12">
        <v>92.333333333333329</v>
      </c>
    </row>
    <row r="15" spans="1:21" ht="15.75" customHeight="1">
      <c r="A15" s="10">
        <v>9</v>
      </c>
      <c r="B15" s="11" t="s">
        <v>39</v>
      </c>
      <c r="C15" s="10" t="s">
        <v>36</v>
      </c>
      <c r="D15" s="12">
        <f t="shared" si="0"/>
        <v>75.84</v>
      </c>
      <c r="E15" s="10">
        <v>70</v>
      </c>
      <c r="F15" s="13">
        <v>3</v>
      </c>
      <c r="G15" s="10">
        <v>0</v>
      </c>
      <c r="H15" s="12">
        <f t="shared" si="1"/>
        <v>14.600000000000001</v>
      </c>
      <c r="I15" s="10">
        <v>29.5</v>
      </c>
      <c r="J15" s="13">
        <v>73.969230769230776</v>
      </c>
      <c r="K15" s="13">
        <v>6.4</v>
      </c>
      <c r="L15" s="10">
        <v>0</v>
      </c>
      <c r="M15" s="12">
        <f t="shared" si="2"/>
        <v>52.240000000000009</v>
      </c>
      <c r="N15" s="10">
        <v>8</v>
      </c>
      <c r="O15" s="10">
        <v>60</v>
      </c>
      <c r="P15" s="12">
        <v>0</v>
      </c>
      <c r="Q15" s="10">
        <v>0</v>
      </c>
      <c r="R15" s="12">
        <f t="shared" si="3"/>
        <v>9</v>
      </c>
      <c r="S15" s="10">
        <v>21</v>
      </c>
      <c r="T15" s="10">
        <v>84</v>
      </c>
      <c r="U15" s="12">
        <v>89.5</v>
      </c>
    </row>
    <row r="16" spans="1:21" ht="15.75" customHeight="1">
      <c r="A16" s="10">
        <v>10</v>
      </c>
      <c r="B16" s="11" t="s">
        <v>29</v>
      </c>
      <c r="C16" s="10" t="s">
        <v>38</v>
      </c>
      <c r="D16" s="12">
        <f t="shared" si="0"/>
        <v>75.680000000000007</v>
      </c>
      <c r="E16" s="10">
        <v>70</v>
      </c>
      <c r="F16" s="13">
        <v>11</v>
      </c>
      <c r="G16" s="10">
        <v>0</v>
      </c>
      <c r="H16" s="12">
        <f t="shared" si="1"/>
        <v>16.2</v>
      </c>
      <c r="I16" s="10">
        <v>10.5</v>
      </c>
      <c r="J16" s="13">
        <v>74.461538461538467</v>
      </c>
      <c r="K16" s="13">
        <v>3.2</v>
      </c>
      <c r="L16" s="10">
        <v>0</v>
      </c>
      <c r="M16" s="12">
        <f t="shared" si="2"/>
        <v>50.480000000000004</v>
      </c>
      <c r="N16" s="10">
        <v>11</v>
      </c>
      <c r="O16" s="10">
        <v>60</v>
      </c>
      <c r="P16" s="12">
        <v>0</v>
      </c>
      <c r="Q16" s="10">
        <v>0</v>
      </c>
      <c r="R16" s="12">
        <f t="shared" si="3"/>
        <v>9</v>
      </c>
      <c r="S16" s="10">
        <v>21</v>
      </c>
      <c r="T16" s="10">
        <v>78</v>
      </c>
      <c r="U16" s="12">
        <v>91.75</v>
      </c>
    </row>
    <row r="17" spans="1:21" ht="15.75" customHeight="1">
      <c r="A17" s="10">
        <v>11</v>
      </c>
      <c r="B17" s="11" t="s">
        <v>89</v>
      </c>
      <c r="C17" s="10" t="s">
        <v>40</v>
      </c>
      <c r="D17" s="12">
        <f t="shared" si="0"/>
        <v>75.63272727272728</v>
      </c>
      <c r="E17" s="10">
        <v>70</v>
      </c>
      <c r="F17" s="13">
        <v>19</v>
      </c>
      <c r="G17" s="10">
        <v>0</v>
      </c>
      <c r="H17" s="12">
        <f t="shared" si="1"/>
        <v>17.8</v>
      </c>
      <c r="I17" s="10">
        <v>4</v>
      </c>
      <c r="J17" s="13">
        <v>75.127272727272725</v>
      </c>
      <c r="K17" s="13">
        <v>0</v>
      </c>
      <c r="L17" s="10">
        <v>0</v>
      </c>
      <c r="M17" s="12">
        <f t="shared" si="2"/>
        <v>48.832727272727276</v>
      </c>
      <c r="N17" s="10">
        <v>19</v>
      </c>
      <c r="O17" s="10">
        <v>60</v>
      </c>
      <c r="P17" s="12">
        <v>0</v>
      </c>
      <c r="Q17" s="10">
        <v>0</v>
      </c>
      <c r="R17" s="12">
        <f t="shared" si="3"/>
        <v>9</v>
      </c>
      <c r="S17" s="10">
        <v>21</v>
      </c>
      <c r="T17" s="10">
        <v>89</v>
      </c>
      <c r="U17" s="12">
        <v>92</v>
      </c>
    </row>
    <row r="18" spans="1:21" ht="15.75" customHeight="1">
      <c r="A18" s="10">
        <v>12</v>
      </c>
      <c r="B18" s="11" t="s">
        <v>37</v>
      </c>
      <c r="C18" s="10" t="s">
        <v>42</v>
      </c>
      <c r="D18" s="12">
        <f t="shared" si="0"/>
        <v>75.370909090909095</v>
      </c>
      <c r="E18" s="10">
        <v>70</v>
      </c>
      <c r="F18" s="13">
        <v>21</v>
      </c>
      <c r="G18" s="10">
        <v>0</v>
      </c>
      <c r="H18" s="12">
        <f t="shared" si="1"/>
        <v>18.2</v>
      </c>
      <c r="I18" s="10">
        <v>1</v>
      </c>
      <c r="J18" s="13">
        <v>74.109090909090909</v>
      </c>
      <c r="K18" s="13">
        <v>0</v>
      </c>
      <c r="L18" s="10">
        <v>0</v>
      </c>
      <c r="M18" s="12">
        <f t="shared" si="2"/>
        <v>48.170909090909092</v>
      </c>
      <c r="N18" s="10">
        <v>28</v>
      </c>
      <c r="O18" s="10">
        <v>60</v>
      </c>
      <c r="P18" s="12">
        <v>0</v>
      </c>
      <c r="Q18" s="10">
        <v>0</v>
      </c>
      <c r="R18" s="12">
        <f t="shared" si="3"/>
        <v>9</v>
      </c>
      <c r="S18" s="10">
        <v>21</v>
      </c>
      <c r="T18" s="10">
        <v>85</v>
      </c>
      <c r="U18" s="12">
        <v>89.666666666666671</v>
      </c>
    </row>
    <row r="19" spans="1:21" ht="15.75" customHeight="1">
      <c r="A19" s="10">
        <v>13</v>
      </c>
      <c r="B19" s="11" t="s">
        <v>79</v>
      </c>
      <c r="C19" s="10" t="s">
        <v>44</v>
      </c>
      <c r="D19" s="12">
        <f t="shared" si="0"/>
        <v>75.265454545454546</v>
      </c>
      <c r="E19" s="10">
        <v>70</v>
      </c>
      <c r="F19" s="13">
        <v>7</v>
      </c>
      <c r="G19" s="10">
        <v>0</v>
      </c>
      <c r="H19" s="12">
        <f t="shared" si="1"/>
        <v>15.4</v>
      </c>
      <c r="I19" s="10">
        <v>20</v>
      </c>
      <c r="J19" s="13">
        <v>73.454545454545453</v>
      </c>
      <c r="K19" s="13">
        <v>4.8</v>
      </c>
      <c r="L19" s="10">
        <v>0</v>
      </c>
      <c r="M19" s="12">
        <f t="shared" si="2"/>
        <v>50.865454545454547</v>
      </c>
      <c r="N19" s="10">
        <v>10</v>
      </c>
      <c r="O19" s="10">
        <v>60</v>
      </c>
      <c r="P19" s="12">
        <v>0</v>
      </c>
      <c r="Q19" s="10">
        <v>0</v>
      </c>
      <c r="R19" s="12">
        <f t="shared" si="3"/>
        <v>9</v>
      </c>
      <c r="S19" s="10">
        <v>21</v>
      </c>
      <c r="T19" s="10">
        <v>81</v>
      </c>
      <c r="U19" s="12">
        <v>88</v>
      </c>
    </row>
    <row r="20" spans="1:21" ht="15.75" customHeight="1">
      <c r="A20" s="10">
        <v>14</v>
      </c>
      <c r="B20" s="11" t="s">
        <v>23</v>
      </c>
      <c r="C20" s="10" t="s">
        <v>46</v>
      </c>
      <c r="D20" s="12">
        <f t="shared" si="0"/>
        <v>75.040000000000006</v>
      </c>
      <c r="E20" s="10">
        <v>70</v>
      </c>
      <c r="F20" s="13">
        <v>18</v>
      </c>
      <c r="G20" s="10">
        <v>0</v>
      </c>
      <c r="H20" s="12">
        <f t="shared" si="1"/>
        <v>17.600000000000001</v>
      </c>
      <c r="I20" s="10">
        <v>5</v>
      </c>
      <c r="J20" s="13">
        <v>74.523076923076928</v>
      </c>
      <c r="K20" s="13">
        <v>0</v>
      </c>
      <c r="L20" s="10">
        <v>0</v>
      </c>
      <c r="M20" s="12">
        <f t="shared" si="2"/>
        <v>48.440000000000005</v>
      </c>
      <c r="N20" s="10">
        <v>22.5</v>
      </c>
      <c r="O20" s="10">
        <v>60</v>
      </c>
      <c r="P20" s="12">
        <v>0</v>
      </c>
      <c r="Q20" s="10">
        <v>0</v>
      </c>
      <c r="R20" s="12">
        <f t="shared" si="3"/>
        <v>9</v>
      </c>
      <c r="S20" s="10">
        <v>21</v>
      </c>
      <c r="T20" s="10">
        <v>83</v>
      </c>
      <c r="U20" s="12">
        <v>91.25</v>
      </c>
    </row>
    <row r="21" spans="1:21" ht="15.75" customHeight="1">
      <c r="A21" s="10">
        <v>15</v>
      </c>
      <c r="B21" s="11" t="s">
        <v>67</v>
      </c>
      <c r="C21" s="10" t="s">
        <v>48</v>
      </c>
      <c r="D21" s="12">
        <f t="shared" si="0"/>
        <v>75</v>
      </c>
      <c r="E21" s="10">
        <v>70</v>
      </c>
      <c r="F21" s="13">
        <v>8</v>
      </c>
      <c r="G21" s="10">
        <v>0</v>
      </c>
      <c r="H21" s="12">
        <f t="shared" si="1"/>
        <v>15.600000000000001</v>
      </c>
      <c r="I21" s="10">
        <v>17.5</v>
      </c>
      <c r="J21" s="13">
        <v>74.338461538461544</v>
      </c>
      <c r="K21" s="13">
        <v>3.2</v>
      </c>
      <c r="L21" s="10">
        <v>0</v>
      </c>
      <c r="M21" s="12">
        <f t="shared" si="2"/>
        <v>50.400000000000006</v>
      </c>
      <c r="N21" s="10">
        <v>12</v>
      </c>
      <c r="O21" s="10">
        <v>60</v>
      </c>
      <c r="P21" s="12">
        <v>0</v>
      </c>
      <c r="Q21" s="10">
        <v>0</v>
      </c>
      <c r="R21" s="12">
        <f t="shared" si="3"/>
        <v>9</v>
      </c>
      <c r="S21" s="10">
        <v>21</v>
      </c>
      <c r="T21" s="10">
        <v>78</v>
      </c>
      <c r="U21" s="12">
        <v>89.5</v>
      </c>
    </row>
    <row r="22" spans="1:21" ht="15.75" customHeight="1">
      <c r="A22" s="10">
        <v>16</v>
      </c>
      <c r="B22" s="11" t="s">
        <v>73</v>
      </c>
      <c r="C22" s="10" t="s">
        <v>50</v>
      </c>
      <c r="D22" s="12">
        <f t="shared" si="0"/>
        <v>74.680000000000007</v>
      </c>
      <c r="E22" s="10">
        <v>70</v>
      </c>
      <c r="F22" s="13">
        <v>8</v>
      </c>
      <c r="G22" s="10">
        <v>0</v>
      </c>
      <c r="H22" s="12">
        <f t="shared" si="1"/>
        <v>15.600000000000001</v>
      </c>
      <c r="I22" s="10">
        <v>17.5</v>
      </c>
      <c r="J22" s="13">
        <v>75.2</v>
      </c>
      <c r="K22" s="13">
        <v>0</v>
      </c>
      <c r="L22" s="10">
        <v>0</v>
      </c>
      <c r="M22" s="12">
        <f t="shared" si="2"/>
        <v>48.88</v>
      </c>
      <c r="N22" s="10">
        <v>18</v>
      </c>
      <c r="O22" s="10">
        <v>60</v>
      </c>
      <c r="P22" s="12">
        <v>8</v>
      </c>
      <c r="Q22" s="10">
        <v>0</v>
      </c>
      <c r="R22" s="12">
        <f t="shared" si="3"/>
        <v>10.199999999999999</v>
      </c>
      <c r="S22" s="10">
        <v>1</v>
      </c>
      <c r="T22" s="10">
        <v>84</v>
      </c>
      <c r="U22" s="12">
        <v>92</v>
      </c>
    </row>
    <row r="23" spans="1:21" ht="15.75" customHeight="1">
      <c r="A23" s="10">
        <v>16</v>
      </c>
      <c r="B23" s="11" t="s">
        <v>69</v>
      </c>
      <c r="C23" s="10" t="s">
        <v>52</v>
      </c>
      <c r="D23" s="12">
        <f t="shared" si="0"/>
        <v>74.52000000000001</v>
      </c>
      <c r="E23" s="10">
        <v>70</v>
      </c>
      <c r="F23" s="13">
        <v>13</v>
      </c>
      <c r="G23" s="10">
        <v>0</v>
      </c>
      <c r="H23" s="12">
        <f t="shared" si="1"/>
        <v>16.600000000000001</v>
      </c>
      <c r="I23" s="10">
        <v>7</v>
      </c>
      <c r="J23" s="13">
        <v>75.261538461538464</v>
      </c>
      <c r="K23" s="13">
        <v>0</v>
      </c>
      <c r="L23" s="10">
        <v>0</v>
      </c>
      <c r="M23" s="12">
        <f t="shared" si="2"/>
        <v>48.92</v>
      </c>
      <c r="N23" s="10">
        <v>17</v>
      </c>
      <c r="O23" s="10">
        <v>60</v>
      </c>
      <c r="P23" s="12">
        <v>0</v>
      </c>
      <c r="Q23" s="10">
        <v>0</v>
      </c>
      <c r="R23" s="12">
        <f t="shared" si="3"/>
        <v>9</v>
      </c>
      <c r="S23" s="10">
        <v>21</v>
      </c>
      <c r="T23" s="10">
        <v>89</v>
      </c>
      <c r="U23" s="12">
        <v>92.75</v>
      </c>
    </row>
    <row r="24" spans="1:21" ht="15.75" customHeight="1">
      <c r="A24" s="10">
        <v>18</v>
      </c>
      <c r="B24" s="11" t="s">
        <v>81</v>
      </c>
      <c r="C24" s="10" t="s">
        <v>54</v>
      </c>
      <c r="D24" s="12">
        <f t="shared" si="0"/>
        <v>73.992727272727279</v>
      </c>
      <c r="E24" s="10">
        <v>70</v>
      </c>
      <c r="F24" s="13">
        <v>3</v>
      </c>
      <c r="G24" s="10">
        <v>0</v>
      </c>
      <c r="H24" s="12">
        <f t="shared" si="1"/>
        <v>14.600000000000001</v>
      </c>
      <c r="I24" s="10">
        <v>29.5</v>
      </c>
      <c r="J24" s="13">
        <v>74.327272727272728</v>
      </c>
      <c r="K24" s="13">
        <v>3.2</v>
      </c>
      <c r="L24" s="10">
        <v>0</v>
      </c>
      <c r="M24" s="12">
        <f t="shared" si="2"/>
        <v>50.392727272727278</v>
      </c>
      <c r="N24" s="10">
        <v>13</v>
      </c>
      <c r="O24" s="10">
        <v>60</v>
      </c>
      <c r="P24" s="12">
        <v>0</v>
      </c>
      <c r="Q24" s="10">
        <v>0</v>
      </c>
      <c r="R24" s="12">
        <f t="shared" si="3"/>
        <v>9</v>
      </c>
      <c r="S24" s="10">
        <v>21</v>
      </c>
      <c r="T24" s="10">
        <v>86</v>
      </c>
      <c r="U24" s="12">
        <v>90.333333333333329</v>
      </c>
    </row>
    <row r="25" spans="1:21" ht="15.75" customHeight="1">
      <c r="A25" s="10">
        <v>19</v>
      </c>
      <c r="B25" s="11" t="s">
        <v>85</v>
      </c>
      <c r="C25" s="10" t="s">
        <v>56</v>
      </c>
      <c r="D25" s="12">
        <f t="shared" si="0"/>
        <v>73.705454545454558</v>
      </c>
      <c r="E25" s="10">
        <v>70</v>
      </c>
      <c r="F25" s="13">
        <v>7</v>
      </c>
      <c r="G25" s="10">
        <v>0</v>
      </c>
      <c r="H25" s="12">
        <f t="shared" si="1"/>
        <v>15.4</v>
      </c>
      <c r="I25" s="10">
        <v>20</v>
      </c>
      <c r="J25" s="13">
        <v>72.654545454545456</v>
      </c>
      <c r="K25" s="13">
        <v>3.2</v>
      </c>
      <c r="L25" s="10">
        <v>0</v>
      </c>
      <c r="M25" s="12">
        <f t="shared" si="2"/>
        <v>49.305454545454552</v>
      </c>
      <c r="N25" s="10">
        <v>15</v>
      </c>
      <c r="O25" s="10">
        <v>60</v>
      </c>
      <c r="P25" s="12">
        <v>0</v>
      </c>
      <c r="Q25" s="10">
        <v>0</v>
      </c>
      <c r="R25" s="12">
        <f t="shared" si="3"/>
        <v>9</v>
      </c>
      <c r="S25" s="10">
        <v>21</v>
      </c>
      <c r="T25" s="10">
        <v>79</v>
      </c>
      <c r="U25" s="12">
        <v>85</v>
      </c>
    </row>
    <row r="26" spans="1:21" ht="15.75" customHeight="1">
      <c r="A26" s="10">
        <v>20</v>
      </c>
      <c r="B26" s="11" t="s">
        <v>71</v>
      </c>
      <c r="C26" s="10" t="s">
        <v>58</v>
      </c>
      <c r="D26" s="12">
        <f t="shared" si="0"/>
        <v>73.56</v>
      </c>
      <c r="E26" s="10">
        <v>70</v>
      </c>
      <c r="F26" s="13">
        <v>11</v>
      </c>
      <c r="G26" s="10">
        <v>0</v>
      </c>
      <c r="H26" s="12">
        <f t="shared" si="1"/>
        <v>16.2</v>
      </c>
      <c r="I26" s="10">
        <v>10.5</v>
      </c>
      <c r="J26" s="13">
        <v>74.400000000000006</v>
      </c>
      <c r="K26" s="13">
        <v>0</v>
      </c>
      <c r="L26" s="10">
        <v>0</v>
      </c>
      <c r="M26" s="12">
        <f t="shared" si="2"/>
        <v>48.360000000000007</v>
      </c>
      <c r="N26" s="10">
        <v>25</v>
      </c>
      <c r="O26" s="10">
        <v>60</v>
      </c>
      <c r="P26" s="12">
        <v>0</v>
      </c>
      <c r="Q26" s="10">
        <v>0</v>
      </c>
      <c r="R26" s="12">
        <f t="shared" si="3"/>
        <v>9</v>
      </c>
      <c r="S26" s="10">
        <v>21</v>
      </c>
      <c r="T26" s="10">
        <v>85</v>
      </c>
      <c r="U26" s="12">
        <v>89.666666666666671</v>
      </c>
    </row>
    <row r="27" spans="1:21">
      <c r="A27" s="10">
        <v>21</v>
      </c>
      <c r="B27" s="11" t="s">
        <v>35</v>
      </c>
      <c r="C27" s="10" t="s">
        <v>60</v>
      </c>
      <c r="D27" s="12">
        <f t="shared" si="0"/>
        <v>73.349090909090904</v>
      </c>
      <c r="E27" s="10">
        <v>70</v>
      </c>
      <c r="F27" s="13">
        <v>9</v>
      </c>
      <c r="G27" s="10">
        <v>0</v>
      </c>
      <c r="H27" s="12">
        <f t="shared" si="1"/>
        <v>15.8</v>
      </c>
      <c r="I27" s="10">
        <v>15.5</v>
      </c>
      <c r="J27" s="13">
        <v>74.690909090909088</v>
      </c>
      <c r="K27" s="13">
        <v>0</v>
      </c>
      <c r="L27" s="10">
        <v>0</v>
      </c>
      <c r="M27" s="12">
        <f t="shared" si="2"/>
        <v>48.549090909090907</v>
      </c>
      <c r="N27" s="10">
        <v>20</v>
      </c>
      <c r="O27" s="10">
        <v>60</v>
      </c>
      <c r="P27" s="12">
        <v>0</v>
      </c>
      <c r="Q27" s="10">
        <v>0</v>
      </c>
      <c r="R27" s="12">
        <f t="shared" si="3"/>
        <v>9</v>
      </c>
      <c r="S27" s="10">
        <v>21</v>
      </c>
      <c r="T27" s="10">
        <v>87</v>
      </c>
      <c r="U27" s="12">
        <v>90.666666666666671</v>
      </c>
    </row>
    <row r="28" spans="1:21">
      <c r="A28" s="10">
        <v>22</v>
      </c>
      <c r="B28" s="11" t="s">
        <v>87</v>
      </c>
      <c r="C28" s="10" t="s">
        <v>62</v>
      </c>
      <c r="D28" s="12">
        <f t="shared" si="0"/>
        <v>73.320000000000007</v>
      </c>
      <c r="E28" s="10">
        <v>70</v>
      </c>
      <c r="F28" s="13">
        <v>2</v>
      </c>
      <c r="G28" s="10">
        <v>0</v>
      </c>
      <c r="H28" s="12">
        <f t="shared" si="1"/>
        <v>14.4</v>
      </c>
      <c r="I28" s="10">
        <v>34.5</v>
      </c>
      <c r="J28" s="13">
        <v>73.600000000000009</v>
      </c>
      <c r="K28" s="13">
        <v>3.2</v>
      </c>
      <c r="L28" s="10">
        <v>0</v>
      </c>
      <c r="M28" s="12">
        <f t="shared" si="2"/>
        <v>49.920000000000009</v>
      </c>
      <c r="N28" s="10">
        <v>14</v>
      </c>
      <c r="O28" s="10">
        <v>60</v>
      </c>
      <c r="P28" s="12">
        <v>0</v>
      </c>
      <c r="Q28" s="10">
        <v>0</v>
      </c>
      <c r="R28" s="12">
        <f t="shared" si="3"/>
        <v>9</v>
      </c>
      <c r="S28" s="10">
        <v>21</v>
      </c>
      <c r="T28" s="10">
        <v>74</v>
      </c>
      <c r="U28" s="12">
        <v>87.5</v>
      </c>
    </row>
    <row r="29" spans="1:21">
      <c r="A29" s="10">
        <v>23</v>
      </c>
      <c r="B29" s="11" t="s">
        <v>31</v>
      </c>
      <c r="C29" s="10" t="s">
        <v>64</v>
      </c>
      <c r="D29" s="12">
        <f t="shared" si="0"/>
        <v>72.945454545454552</v>
      </c>
      <c r="E29" s="10">
        <v>70</v>
      </c>
      <c r="F29" s="13">
        <v>11</v>
      </c>
      <c r="G29" s="10">
        <v>0</v>
      </c>
      <c r="H29" s="12">
        <f t="shared" si="1"/>
        <v>16.2</v>
      </c>
      <c r="I29" s="10">
        <v>10.5</v>
      </c>
      <c r="J29" s="13">
        <v>73.454545454545453</v>
      </c>
      <c r="K29" s="13">
        <v>0</v>
      </c>
      <c r="L29" s="10">
        <v>0</v>
      </c>
      <c r="M29" s="12">
        <f t="shared" si="2"/>
        <v>47.74545454545455</v>
      </c>
      <c r="N29" s="10">
        <v>32</v>
      </c>
      <c r="O29" s="10">
        <v>60</v>
      </c>
      <c r="P29" s="12">
        <v>0</v>
      </c>
      <c r="Q29" s="10">
        <v>0</v>
      </c>
      <c r="R29" s="12">
        <f t="shared" si="3"/>
        <v>9</v>
      </c>
      <c r="S29" s="10">
        <v>21</v>
      </c>
      <c r="T29" s="10">
        <v>78</v>
      </c>
      <c r="U29" s="12">
        <v>86.333333333333329</v>
      </c>
    </row>
    <row r="30" spans="1:21">
      <c r="A30" s="10">
        <v>24</v>
      </c>
      <c r="B30" s="11" t="s">
        <v>77</v>
      </c>
      <c r="C30" s="10" t="s">
        <v>66</v>
      </c>
      <c r="D30" s="12">
        <f t="shared" si="0"/>
        <v>72.92</v>
      </c>
      <c r="E30" s="10">
        <v>70</v>
      </c>
      <c r="F30" s="13">
        <v>11</v>
      </c>
      <c r="G30" s="10">
        <v>0</v>
      </c>
      <c r="H30" s="12">
        <f t="shared" si="1"/>
        <v>16.2</v>
      </c>
      <c r="I30" s="10">
        <v>10.5</v>
      </c>
      <c r="J30" s="13">
        <v>73.415384615384625</v>
      </c>
      <c r="K30" s="13">
        <v>0</v>
      </c>
      <c r="L30" s="10">
        <v>0</v>
      </c>
      <c r="M30" s="12">
        <f t="shared" si="2"/>
        <v>47.720000000000006</v>
      </c>
      <c r="N30" s="10">
        <v>33</v>
      </c>
      <c r="O30" s="10">
        <v>60</v>
      </c>
      <c r="P30" s="12">
        <v>0</v>
      </c>
      <c r="Q30" s="10">
        <v>0</v>
      </c>
      <c r="R30" s="12">
        <f t="shared" si="3"/>
        <v>9</v>
      </c>
      <c r="S30" s="10">
        <v>21</v>
      </c>
      <c r="T30" s="10">
        <v>83</v>
      </c>
      <c r="U30" s="12">
        <v>88.5</v>
      </c>
    </row>
    <row r="31" spans="1:21">
      <c r="A31" s="10">
        <v>25</v>
      </c>
      <c r="B31" s="11" t="s">
        <v>65</v>
      </c>
      <c r="C31" s="10" t="s">
        <v>68</v>
      </c>
      <c r="D31" s="12">
        <f t="shared" si="0"/>
        <v>72.527272727272731</v>
      </c>
      <c r="E31" s="10">
        <v>70</v>
      </c>
      <c r="F31" s="13">
        <v>3</v>
      </c>
      <c r="G31" s="10">
        <v>0</v>
      </c>
      <c r="H31" s="12">
        <f t="shared" si="1"/>
        <v>14.600000000000001</v>
      </c>
      <c r="I31" s="10">
        <v>29.5</v>
      </c>
      <c r="J31" s="13">
        <v>72.072727272727278</v>
      </c>
      <c r="K31" s="13">
        <v>3.2</v>
      </c>
      <c r="L31" s="10">
        <v>0</v>
      </c>
      <c r="M31" s="12">
        <f t="shared" si="2"/>
        <v>48.927272727272737</v>
      </c>
      <c r="N31" s="10">
        <v>16</v>
      </c>
      <c r="O31" s="10">
        <v>60</v>
      </c>
      <c r="P31" s="12">
        <v>0</v>
      </c>
      <c r="Q31" s="10">
        <v>0</v>
      </c>
      <c r="R31" s="12">
        <f t="shared" si="3"/>
        <v>9</v>
      </c>
      <c r="S31" s="10">
        <v>21</v>
      </c>
      <c r="T31" s="10">
        <v>77</v>
      </c>
      <c r="U31" s="12">
        <v>83</v>
      </c>
    </row>
    <row r="32" spans="1:21">
      <c r="A32" s="10">
        <v>26</v>
      </c>
      <c r="B32" s="11" t="s">
        <v>59</v>
      </c>
      <c r="C32" s="10" t="s">
        <v>70</v>
      </c>
      <c r="D32" s="12">
        <f t="shared" si="0"/>
        <v>72.400000000000006</v>
      </c>
      <c r="E32" s="10">
        <v>70</v>
      </c>
      <c r="F32" s="13">
        <v>5</v>
      </c>
      <c r="G32" s="10">
        <v>0</v>
      </c>
      <c r="H32" s="12">
        <f t="shared" si="1"/>
        <v>15</v>
      </c>
      <c r="I32" s="10">
        <v>23</v>
      </c>
      <c r="J32" s="13">
        <v>74.461538461538467</v>
      </c>
      <c r="K32" s="13">
        <v>0</v>
      </c>
      <c r="L32" s="10">
        <v>0</v>
      </c>
      <c r="M32" s="12">
        <f t="shared" si="2"/>
        <v>48.400000000000006</v>
      </c>
      <c r="N32" s="10">
        <v>24</v>
      </c>
      <c r="O32" s="10">
        <v>60</v>
      </c>
      <c r="P32" s="12">
        <v>0</v>
      </c>
      <c r="Q32" s="10">
        <v>0</v>
      </c>
      <c r="R32" s="12">
        <f t="shared" si="3"/>
        <v>9</v>
      </c>
      <c r="S32" s="10">
        <v>21</v>
      </c>
      <c r="T32" s="10">
        <v>88</v>
      </c>
      <c r="U32" s="12">
        <v>91</v>
      </c>
    </row>
    <row r="33" spans="1:21">
      <c r="A33" s="10">
        <v>27</v>
      </c>
      <c r="B33" s="11" t="s">
        <v>55</v>
      </c>
      <c r="C33" s="10" t="s">
        <v>72</v>
      </c>
      <c r="D33" s="12">
        <f t="shared" si="0"/>
        <v>72.367272727272734</v>
      </c>
      <c r="E33" s="10">
        <v>70</v>
      </c>
      <c r="F33" s="13">
        <v>10</v>
      </c>
      <c r="G33" s="10">
        <v>0</v>
      </c>
      <c r="H33" s="12">
        <f t="shared" si="1"/>
        <v>16</v>
      </c>
      <c r="I33" s="10">
        <v>14</v>
      </c>
      <c r="J33" s="13">
        <v>72.872727272727275</v>
      </c>
      <c r="K33" s="13">
        <v>0</v>
      </c>
      <c r="L33" s="10">
        <v>0</v>
      </c>
      <c r="M33" s="12">
        <f t="shared" si="2"/>
        <v>47.367272727272727</v>
      </c>
      <c r="N33" s="10">
        <v>36</v>
      </c>
      <c r="O33" s="10">
        <v>60</v>
      </c>
      <c r="P33" s="12">
        <v>0</v>
      </c>
      <c r="Q33" s="10">
        <v>0</v>
      </c>
      <c r="R33" s="12">
        <f t="shared" si="3"/>
        <v>9</v>
      </c>
      <c r="S33" s="10">
        <v>21</v>
      </c>
      <c r="T33" s="10">
        <v>72</v>
      </c>
      <c r="U33" s="12">
        <v>84</v>
      </c>
    </row>
    <row r="34" spans="1:21">
      <c r="A34" s="10">
        <v>28</v>
      </c>
      <c r="B34" s="11" t="s">
        <v>49</v>
      </c>
      <c r="C34" s="14" t="s">
        <v>74</v>
      </c>
      <c r="D34" s="12">
        <f t="shared" si="0"/>
        <v>72.320000000000007</v>
      </c>
      <c r="E34" s="10">
        <v>70</v>
      </c>
      <c r="F34" s="13">
        <v>4</v>
      </c>
      <c r="G34" s="10">
        <v>0</v>
      </c>
      <c r="H34" s="12">
        <f t="shared" si="1"/>
        <v>14.8</v>
      </c>
      <c r="I34" s="10">
        <v>25</v>
      </c>
      <c r="J34" s="13">
        <v>74.646153846153851</v>
      </c>
      <c r="K34" s="13">
        <v>0</v>
      </c>
      <c r="L34" s="10">
        <v>0</v>
      </c>
      <c r="M34" s="12">
        <f t="shared" si="2"/>
        <v>48.52</v>
      </c>
      <c r="N34" s="10">
        <v>21</v>
      </c>
      <c r="O34" s="10">
        <v>60</v>
      </c>
      <c r="P34" s="12">
        <v>0</v>
      </c>
      <c r="Q34" s="10">
        <v>0</v>
      </c>
      <c r="R34" s="12">
        <f t="shared" si="3"/>
        <v>9</v>
      </c>
      <c r="S34" s="10">
        <v>21</v>
      </c>
      <c r="T34" s="10">
        <v>82</v>
      </c>
      <c r="U34" s="12">
        <v>91.5</v>
      </c>
    </row>
    <row r="35" spans="1:21">
      <c r="A35" s="10">
        <v>29</v>
      </c>
      <c r="B35" s="11" t="s">
        <v>63</v>
      </c>
      <c r="C35" s="10" t="s">
        <v>76</v>
      </c>
      <c r="D35" s="12">
        <f t="shared" si="0"/>
        <v>72.218181818181819</v>
      </c>
      <c r="E35" s="10">
        <v>70</v>
      </c>
      <c r="F35" s="13">
        <v>5</v>
      </c>
      <c r="G35" s="10">
        <v>0</v>
      </c>
      <c r="H35" s="12">
        <f t="shared" si="1"/>
        <v>15</v>
      </c>
      <c r="I35" s="10">
        <v>23</v>
      </c>
      <c r="J35" s="13">
        <v>74.181818181818187</v>
      </c>
      <c r="K35" s="13">
        <v>0</v>
      </c>
      <c r="L35" s="10">
        <v>0</v>
      </c>
      <c r="M35" s="12">
        <f t="shared" si="2"/>
        <v>48.218181818181826</v>
      </c>
      <c r="N35" s="10">
        <v>27</v>
      </c>
      <c r="O35" s="10">
        <v>60</v>
      </c>
      <c r="P35" s="12">
        <v>0</v>
      </c>
      <c r="Q35" s="10">
        <v>0</v>
      </c>
      <c r="R35" s="12">
        <f t="shared" si="3"/>
        <v>9</v>
      </c>
      <c r="S35" s="10">
        <v>21</v>
      </c>
      <c r="T35" s="10">
        <v>75</v>
      </c>
      <c r="U35" s="12">
        <v>86</v>
      </c>
    </row>
    <row r="36" spans="1:21">
      <c r="A36" s="10">
        <v>30</v>
      </c>
      <c r="B36" s="11" t="s">
        <v>27</v>
      </c>
      <c r="C36" s="10" t="s">
        <v>78</v>
      </c>
      <c r="D36" s="12">
        <f t="shared" si="0"/>
        <v>72.040000000000006</v>
      </c>
      <c r="E36" s="10">
        <v>70</v>
      </c>
      <c r="F36" s="13">
        <v>3</v>
      </c>
      <c r="G36" s="10">
        <v>0</v>
      </c>
      <c r="H36" s="12">
        <f t="shared" si="1"/>
        <v>14.600000000000001</v>
      </c>
      <c r="I36" s="10">
        <v>29.5</v>
      </c>
      <c r="J36" s="13">
        <v>74.523076923076928</v>
      </c>
      <c r="K36" s="13">
        <v>0</v>
      </c>
      <c r="L36" s="10">
        <v>0</v>
      </c>
      <c r="M36" s="12">
        <f t="shared" si="2"/>
        <v>48.440000000000005</v>
      </c>
      <c r="N36" s="10">
        <v>22.5</v>
      </c>
      <c r="O36" s="10">
        <v>60</v>
      </c>
      <c r="P36" s="12">
        <v>0</v>
      </c>
      <c r="Q36" s="10">
        <v>0</v>
      </c>
      <c r="R36" s="12">
        <f t="shared" si="3"/>
        <v>9</v>
      </c>
      <c r="S36" s="10">
        <v>21</v>
      </c>
      <c r="T36" s="10">
        <v>83</v>
      </c>
      <c r="U36" s="12">
        <v>90.5</v>
      </c>
    </row>
    <row r="37" spans="1:21">
      <c r="A37" s="10">
        <v>31</v>
      </c>
      <c r="B37" s="11" t="s">
        <v>45</v>
      </c>
      <c r="C37" s="10" t="s">
        <v>80</v>
      </c>
      <c r="D37" s="12">
        <f t="shared" si="0"/>
        <v>71.920000000000016</v>
      </c>
      <c r="E37" s="10">
        <v>70</v>
      </c>
      <c r="F37" s="13">
        <v>3</v>
      </c>
      <c r="G37" s="10">
        <v>0</v>
      </c>
      <c r="H37" s="12">
        <f t="shared" si="1"/>
        <v>14.600000000000001</v>
      </c>
      <c r="I37" s="10">
        <v>29.5</v>
      </c>
      <c r="J37" s="13">
        <v>74.338461538461544</v>
      </c>
      <c r="K37" s="13">
        <v>0</v>
      </c>
      <c r="L37" s="10">
        <v>0</v>
      </c>
      <c r="M37" s="12">
        <f t="shared" si="2"/>
        <v>48.320000000000007</v>
      </c>
      <c r="N37" s="10">
        <v>26</v>
      </c>
      <c r="O37" s="10">
        <v>60</v>
      </c>
      <c r="P37" s="12">
        <v>0</v>
      </c>
      <c r="Q37" s="10">
        <v>0</v>
      </c>
      <c r="R37" s="12">
        <f t="shared" si="3"/>
        <v>9</v>
      </c>
      <c r="S37" s="10">
        <v>21</v>
      </c>
      <c r="T37" s="10">
        <v>85</v>
      </c>
      <c r="U37" s="12">
        <v>90.75</v>
      </c>
    </row>
    <row r="38" spans="1:21">
      <c r="A38" s="10">
        <v>32</v>
      </c>
      <c r="B38" s="11" t="s">
        <v>33</v>
      </c>
      <c r="C38" s="10" t="s">
        <v>82</v>
      </c>
      <c r="D38" s="12">
        <f t="shared" si="0"/>
        <v>71.86181818181818</v>
      </c>
      <c r="E38" s="10">
        <v>70</v>
      </c>
      <c r="F38" s="13">
        <v>7</v>
      </c>
      <c r="G38" s="10">
        <v>0</v>
      </c>
      <c r="H38" s="12">
        <f t="shared" si="1"/>
        <v>15.4</v>
      </c>
      <c r="I38" s="10">
        <v>20</v>
      </c>
      <c r="J38" s="13">
        <v>73.018181818181816</v>
      </c>
      <c r="K38" s="13">
        <v>0</v>
      </c>
      <c r="L38" s="10">
        <v>0</v>
      </c>
      <c r="M38" s="12">
        <f t="shared" si="2"/>
        <v>47.461818181818181</v>
      </c>
      <c r="N38" s="10">
        <v>35</v>
      </c>
      <c r="O38" s="10">
        <v>60</v>
      </c>
      <c r="P38" s="12">
        <v>0</v>
      </c>
      <c r="Q38" s="10">
        <v>0</v>
      </c>
      <c r="R38" s="12">
        <f t="shared" si="3"/>
        <v>9</v>
      </c>
      <c r="S38" s="10">
        <v>21</v>
      </c>
      <c r="T38" s="10">
        <v>78</v>
      </c>
      <c r="U38" s="12">
        <v>87</v>
      </c>
    </row>
    <row r="39" spans="1:21">
      <c r="A39" s="10">
        <v>33</v>
      </c>
      <c r="B39" s="11" t="s">
        <v>61</v>
      </c>
      <c r="C39" s="10" t="s">
        <v>84</v>
      </c>
      <c r="D39" s="12">
        <f t="shared" si="0"/>
        <v>71.84</v>
      </c>
      <c r="E39" s="10">
        <v>70</v>
      </c>
      <c r="F39" s="13">
        <v>5</v>
      </c>
      <c r="G39" s="10">
        <v>0</v>
      </c>
      <c r="H39" s="12">
        <f t="shared" si="1"/>
        <v>15</v>
      </c>
      <c r="I39" s="10">
        <v>23</v>
      </c>
      <c r="J39" s="13">
        <v>73.600000000000009</v>
      </c>
      <c r="K39" s="13">
        <v>0</v>
      </c>
      <c r="L39" s="10">
        <v>0</v>
      </c>
      <c r="M39" s="12">
        <f t="shared" si="2"/>
        <v>47.840000000000011</v>
      </c>
      <c r="N39" s="10">
        <v>31</v>
      </c>
      <c r="O39" s="10">
        <v>60</v>
      </c>
      <c r="P39" s="12">
        <v>0</v>
      </c>
      <c r="Q39" s="10">
        <v>0</v>
      </c>
      <c r="R39" s="12">
        <f t="shared" si="3"/>
        <v>9</v>
      </c>
      <c r="S39" s="10">
        <v>21</v>
      </c>
      <c r="T39" s="10">
        <v>82</v>
      </c>
      <c r="U39" s="12">
        <v>87.333333333333329</v>
      </c>
    </row>
    <row r="40" spans="1:21" ht="15.5">
      <c r="A40" s="10">
        <v>34</v>
      </c>
      <c r="B40" s="11" t="s">
        <v>91</v>
      </c>
      <c r="C40" s="15" t="s">
        <v>86</v>
      </c>
      <c r="D40" s="12">
        <f t="shared" si="0"/>
        <v>71.723636363636373</v>
      </c>
      <c r="E40" s="10">
        <v>70</v>
      </c>
      <c r="F40" s="13">
        <v>3</v>
      </c>
      <c r="G40" s="10">
        <v>0</v>
      </c>
      <c r="H40" s="12">
        <f t="shared" si="1"/>
        <v>14.600000000000001</v>
      </c>
      <c r="I40" s="10">
        <v>29.5</v>
      </c>
      <c r="J40" s="13">
        <v>74.036363636363646</v>
      </c>
      <c r="K40" s="13">
        <v>0</v>
      </c>
      <c r="L40" s="10">
        <v>0</v>
      </c>
      <c r="M40" s="12">
        <f t="shared" si="2"/>
        <v>48.123636363636372</v>
      </c>
      <c r="N40" s="10">
        <v>29</v>
      </c>
      <c r="O40" s="10">
        <v>60</v>
      </c>
      <c r="P40" s="12">
        <v>0</v>
      </c>
      <c r="Q40" s="10">
        <v>0</v>
      </c>
      <c r="R40" s="12">
        <f t="shared" si="3"/>
        <v>9</v>
      </c>
      <c r="S40" s="10">
        <v>21</v>
      </c>
      <c r="T40" s="10">
        <v>84</v>
      </c>
      <c r="U40" s="12">
        <v>88.666666666666671</v>
      </c>
    </row>
    <row r="41" spans="1:21">
      <c r="A41" s="10">
        <v>35</v>
      </c>
      <c r="B41" s="11" t="s">
        <v>83</v>
      </c>
      <c r="C41" s="10" t="s">
        <v>88</v>
      </c>
      <c r="D41" s="12">
        <f t="shared" si="0"/>
        <v>71.48</v>
      </c>
      <c r="E41" s="10">
        <v>70</v>
      </c>
      <c r="F41" s="13">
        <v>2</v>
      </c>
      <c r="G41" s="10">
        <v>0</v>
      </c>
      <c r="H41" s="12">
        <f t="shared" si="1"/>
        <v>14.4</v>
      </c>
      <c r="I41" s="10">
        <v>34.5</v>
      </c>
      <c r="J41" s="13">
        <v>73.969230769230776</v>
      </c>
      <c r="K41" s="13">
        <v>0</v>
      </c>
      <c r="L41" s="10">
        <v>0</v>
      </c>
      <c r="M41" s="12">
        <f t="shared" si="2"/>
        <v>48.080000000000005</v>
      </c>
      <c r="N41" s="10">
        <v>30</v>
      </c>
      <c r="O41" s="10">
        <v>60</v>
      </c>
      <c r="P41" s="12">
        <v>0</v>
      </c>
      <c r="Q41" s="10">
        <v>0</v>
      </c>
      <c r="R41" s="12">
        <f t="shared" si="3"/>
        <v>9</v>
      </c>
      <c r="S41" s="10">
        <v>21</v>
      </c>
      <c r="T41" s="10">
        <v>80</v>
      </c>
      <c r="U41" s="12">
        <v>89</v>
      </c>
    </row>
    <row r="42" spans="1:21">
      <c r="A42" s="10">
        <v>36</v>
      </c>
      <c r="B42" s="11" t="s">
        <v>25</v>
      </c>
      <c r="C42" s="10" t="s">
        <v>90</v>
      </c>
      <c r="D42" s="12">
        <f t="shared" si="0"/>
        <v>70.603636363636355</v>
      </c>
      <c r="E42" s="10">
        <v>70</v>
      </c>
      <c r="F42" s="13">
        <v>0</v>
      </c>
      <c r="G42" s="10">
        <v>0</v>
      </c>
      <c r="H42" s="12">
        <f t="shared" si="1"/>
        <v>14</v>
      </c>
      <c r="I42" s="10">
        <v>36.5</v>
      </c>
      <c r="J42" s="13">
        <v>73.236363636363635</v>
      </c>
      <c r="K42" s="13">
        <v>0</v>
      </c>
      <c r="L42" s="10">
        <v>0</v>
      </c>
      <c r="M42" s="12">
        <f t="shared" si="2"/>
        <v>47.603636363636362</v>
      </c>
      <c r="N42" s="10">
        <v>34</v>
      </c>
      <c r="O42" s="10">
        <v>60</v>
      </c>
      <c r="P42" s="12">
        <v>0</v>
      </c>
      <c r="Q42" s="10">
        <v>0</v>
      </c>
      <c r="R42" s="12">
        <f t="shared" si="3"/>
        <v>9</v>
      </c>
      <c r="S42" s="10">
        <v>21</v>
      </c>
      <c r="T42" s="10">
        <v>81</v>
      </c>
      <c r="U42" s="12">
        <v>87</v>
      </c>
    </row>
    <row r="43" spans="1:21">
      <c r="A43" s="10">
        <v>37</v>
      </c>
      <c r="B43" s="11" t="s">
        <v>19</v>
      </c>
      <c r="C43" s="10" t="s">
        <v>92</v>
      </c>
      <c r="D43" s="12">
        <f t="shared" si="0"/>
        <v>70.08</v>
      </c>
      <c r="E43" s="10">
        <v>70</v>
      </c>
      <c r="F43" s="13">
        <v>0</v>
      </c>
      <c r="G43" s="10">
        <v>0</v>
      </c>
      <c r="H43" s="12">
        <f t="shared" si="1"/>
        <v>14</v>
      </c>
      <c r="I43" s="10">
        <v>36.5</v>
      </c>
      <c r="J43" s="13">
        <v>72.430769230769229</v>
      </c>
      <c r="K43" s="13">
        <v>0</v>
      </c>
      <c r="L43" s="10">
        <v>0</v>
      </c>
      <c r="M43" s="12">
        <f t="shared" si="2"/>
        <v>47.08</v>
      </c>
      <c r="N43" s="10">
        <v>37</v>
      </c>
      <c r="O43" s="10">
        <v>60</v>
      </c>
      <c r="P43" s="12">
        <v>0</v>
      </c>
      <c r="Q43" s="10">
        <v>0</v>
      </c>
      <c r="R43" s="12">
        <f t="shared" si="3"/>
        <v>9</v>
      </c>
      <c r="S43" s="10">
        <v>3</v>
      </c>
      <c r="T43" s="10">
        <v>81</v>
      </c>
      <c r="U43" s="12">
        <v>86</v>
      </c>
    </row>
    <row r="44" spans="1:21">
      <c r="A44" s="10">
        <v>38</v>
      </c>
      <c r="B44" s="11"/>
      <c r="C44" s="10"/>
      <c r="D44" s="12"/>
      <c r="E44" s="10"/>
      <c r="F44" s="13"/>
      <c r="G44" s="10"/>
      <c r="H44" s="12"/>
      <c r="I44" s="10"/>
      <c r="J44" s="13"/>
      <c r="K44" s="13"/>
      <c r="L44" s="10"/>
      <c r="M44" s="12"/>
      <c r="N44" s="10"/>
      <c r="O44" s="10"/>
      <c r="P44" s="12"/>
      <c r="Q44" s="10"/>
      <c r="R44" s="12"/>
      <c r="S44" s="10"/>
      <c r="T44" s="10"/>
      <c r="U44" s="12"/>
    </row>
    <row r="46" spans="1:21">
      <c r="S46" s="26" t="s">
        <v>93</v>
      </c>
      <c r="T46" s="26"/>
      <c r="U46" s="26"/>
    </row>
  </sheetData>
  <mergeCells count="16">
    <mergeCell ref="O5:S5"/>
    <mergeCell ref="T5:T6"/>
    <mergeCell ref="U5:U6"/>
    <mergeCell ref="S46:U46"/>
    <mergeCell ref="A5:A6"/>
    <mergeCell ref="B5:B6"/>
    <mergeCell ref="C5:C6"/>
    <mergeCell ref="D5:D6"/>
    <mergeCell ref="E5:I5"/>
    <mergeCell ref="J5:N5"/>
    <mergeCell ref="A1:U1"/>
    <mergeCell ref="A2:T2"/>
    <mergeCell ref="B3:F3"/>
    <mergeCell ref="G3:K3"/>
    <mergeCell ref="M3:O3"/>
    <mergeCell ref="P3:T3"/>
  </mergeCells>
  <phoneticPr fontId="2" type="noConversion"/>
  <conditionalFormatting sqref="I7:I44">
    <cfRule type="duplicateValues" dxfId="2" priority="3" stopIfTrue="1"/>
  </conditionalFormatting>
  <conditionalFormatting sqref="N7:N44">
    <cfRule type="duplicateValues" dxfId="1" priority="2" stopIfTrue="1"/>
  </conditionalFormatting>
  <conditionalFormatting sqref="S7:S44">
    <cfRule type="duplicateValues" dxfId="0" priority="1" stopIfTrue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workbookViewId="0">
      <selection activeCell="E16" sqref="E16"/>
    </sheetView>
  </sheetViews>
  <sheetFormatPr defaultRowHeight="14"/>
  <sheetData>
    <row r="1" spans="2:9">
      <c r="B1" t="s">
        <v>92</v>
      </c>
      <c r="C1" t="s">
        <v>19</v>
      </c>
      <c r="H1" t="s">
        <v>20</v>
      </c>
      <c r="I1" t="str">
        <f>VLOOKUP(H1,$B$1:$C$37,2,0)</f>
        <v>2016065144615</v>
      </c>
    </row>
    <row r="2" spans="2:9">
      <c r="B2" t="s">
        <v>28</v>
      </c>
      <c r="C2" t="s">
        <v>21</v>
      </c>
      <c r="H2" t="s">
        <v>22</v>
      </c>
      <c r="I2" t="str">
        <f t="shared" ref="I2:I37" si="0">VLOOKUP(H2,$B$1:$C$37,2,0)</f>
        <v>2016065144620</v>
      </c>
    </row>
    <row r="3" spans="2:9">
      <c r="B3" t="s">
        <v>46</v>
      </c>
      <c r="C3" t="s">
        <v>23</v>
      </c>
      <c r="H3" t="s">
        <v>24</v>
      </c>
      <c r="I3" t="str">
        <f t="shared" si="0"/>
        <v>2016065144613</v>
      </c>
    </row>
    <row r="4" spans="2:9">
      <c r="B4" t="s">
        <v>90</v>
      </c>
      <c r="C4" t="s">
        <v>25</v>
      </c>
      <c r="H4" t="s">
        <v>26</v>
      </c>
      <c r="I4" t="str">
        <f t="shared" si="0"/>
        <v>2016065144618</v>
      </c>
    </row>
    <row r="5" spans="2:9">
      <c r="B5" t="s">
        <v>78</v>
      </c>
      <c r="C5" t="s">
        <v>27</v>
      </c>
      <c r="H5" t="s">
        <v>28</v>
      </c>
      <c r="I5" t="str">
        <f t="shared" si="0"/>
        <v>2016065144602</v>
      </c>
    </row>
    <row r="6" spans="2:9">
      <c r="B6" t="s">
        <v>38</v>
      </c>
      <c r="C6" t="s">
        <v>29</v>
      </c>
      <c r="H6" t="s">
        <v>30</v>
      </c>
      <c r="I6" t="str">
        <f t="shared" si="0"/>
        <v>2016065144612</v>
      </c>
    </row>
    <row r="7" spans="2:9">
      <c r="B7" t="s">
        <v>64</v>
      </c>
      <c r="C7" t="s">
        <v>31</v>
      </c>
      <c r="H7" t="s">
        <v>32</v>
      </c>
      <c r="I7" t="str">
        <f t="shared" si="0"/>
        <v>2016065144629</v>
      </c>
    </row>
    <row r="8" spans="2:9">
      <c r="B8" t="s">
        <v>82</v>
      </c>
      <c r="C8" t="s">
        <v>33</v>
      </c>
      <c r="H8" t="s">
        <v>34</v>
      </c>
      <c r="I8" t="str">
        <f t="shared" si="0"/>
        <v>2016065144617</v>
      </c>
    </row>
    <row r="9" spans="2:9">
      <c r="B9" t="s">
        <v>60</v>
      </c>
      <c r="C9" t="s">
        <v>35</v>
      </c>
      <c r="H9" t="s">
        <v>36</v>
      </c>
      <c r="I9" t="str">
        <f t="shared" si="0"/>
        <v>2016065144611</v>
      </c>
    </row>
    <row r="10" spans="2:9">
      <c r="B10" t="s">
        <v>42</v>
      </c>
      <c r="C10" t="s">
        <v>37</v>
      </c>
      <c r="H10" t="s">
        <v>38</v>
      </c>
      <c r="I10" t="str">
        <f t="shared" si="0"/>
        <v>2016065144606</v>
      </c>
    </row>
    <row r="11" spans="2:9">
      <c r="B11" t="s">
        <v>36</v>
      </c>
      <c r="C11" t="s">
        <v>39</v>
      </c>
      <c r="H11" t="s">
        <v>40</v>
      </c>
      <c r="I11" t="str">
        <f t="shared" si="0"/>
        <v>2015214343024</v>
      </c>
    </row>
    <row r="12" spans="2:9">
      <c r="B12" t="s">
        <v>30</v>
      </c>
      <c r="C12" t="s">
        <v>41</v>
      </c>
      <c r="H12" t="s">
        <v>42</v>
      </c>
      <c r="I12" t="str">
        <f t="shared" si="0"/>
        <v>2016065144610</v>
      </c>
    </row>
    <row r="13" spans="2:9">
      <c r="B13" t="s">
        <v>24</v>
      </c>
      <c r="C13" t="s">
        <v>43</v>
      </c>
      <c r="H13" t="s">
        <v>44</v>
      </c>
      <c r="I13" t="str">
        <f t="shared" si="0"/>
        <v>2016065144631</v>
      </c>
    </row>
    <row r="14" spans="2:9">
      <c r="B14" t="s">
        <v>80</v>
      </c>
      <c r="C14" t="s">
        <v>45</v>
      </c>
      <c r="H14" t="s">
        <v>46</v>
      </c>
      <c r="I14" t="str">
        <f t="shared" si="0"/>
        <v>2016065144603</v>
      </c>
    </row>
    <row r="15" spans="2:9">
      <c r="B15" t="s">
        <v>20</v>
      </c>
      <c r="C15" t="s">
        <v>47</v>
      </c>
      <c r="H15" t="s">
        <v>48</v>
      </c>
      <c r="I15" t="str">
        <f t="shared" si="0"/>
        <v>2016065144625</v>
      </c>
    </row>
    <row r="16" spans="2:9">
      <c r="B16" t="s">
        <v>74</v>
      </c>
      <c r="C16" t="s">
        <v>49</v>
      </c>
      <c r="H16" t="s">
        <v>50</v>
      </c>
      <c r="I16" t="str">
        <f t="shared" si="0"/>
        <v>2016065144628</v>
      </c>
    </row>
    <row r="17" spans="2:9">
      <c r="B17" t="s">
        <v>34</v>
      </c>
      <c r="C17" t="s">
        <v>51</v>
      </c>
      <c r="H17" t="s">
        <v>52</v>
      </c>
      <c r="I17" t="str">
        <f t="shared" si="0"/>
        <v>2016065144626</v>
      </c>
    </row>
    <row r="18" spans="2:9">
      <c r="B18" t="s">
        <v>26</v>
      </c>
      <c r="C18" t="s">
        <v>53</v>
      </c>
      <c r="H18" t="s">
        <v>54</v>
      </c>
      <c r="I18" t="str">
        <f t="shared" si="0"/>
        <v>2016065144632</v>
      </c>
    </row>
    <row r="19" spans="2:9">
      <c r="B19" t="s">
        <v>72</v>
      </c>
      <c r="C19" t="s">
        <v>55</v>
      </c>
      <c r="H19" t="s">
        <v>56</v>
      </c>
      <c r="I19" t="str">
        <f t="shared" si="0"/>
        <v>2016065144634</v>
      </c>
    </row>
    <row r="20" spans="2:9">
      <c r="B20" t="s">
        <v>22</v>
      </c>
      <c r="C20" t="s">
        <v>57</v>
      </c>
      <c r="H20" t="s">
        <v>58</v>
      </c>
      <c r="I20" t="str">
        <f t="shared" si="0"/>
        <v>2016065144627</v>
      </c>
    </row>
    <row r="21" spans="2:9">
      <c r="B21" t="s">
        <v>70</v>
      </c>
      <c r="C21" t="s">
        <v>59</v>
      </c>
      <c r="H21" t="s">
        <v>60</v>
      </c>
      <c r="I21" t="str">
        <f t="shared" si="0"/>
        <v>2016065144609</v>
      </c>
    </row>
    <row r="22" spans="2:9">
      <c r="B22" t="s">
        <v>84</v>
      </c>
      <c r="C22" t="s">
        <v>61</v>
      </c>
      <c r="H22" t="s">
        <v>62</v>
      </c>
      <c r="I22" t="str">
        <f t="shared" si="0"/>
        <v>2016065144635</v>
      </c>
    </row>
    <row r="23" spans="2:9">
      <c r="B23" t="s">
        <v>76</v>
      </c>
      <c r="C23" t="s">
        <v>63</v>
      </c>
      <c r="H23" t="s">
        <v>64</v>
      </c>
      <c r="I23" t="str">
        <f t="shared" si="0"/>
        <v>2016065144607</v>
      </c>
    </row>
    <row r="24" spans="2:9">
      <c r="B24" t="s">
        <v>68</v>
      </c>
      <c r="C24" t="s">
        <v>65</v>
      </c>
      <c r="H24" t="s">
        <v>66</v>
      </c>
      <c r="I24" t="str">
        <f t="shared" si="0"/>
        <v>2016065144630</v>
      </c>
    </row>
    <row r="25" spans="2:9">
      <c r="B25" t="s">
        <v>48</v>
      </c>
      <c r="C25" t="s">
        <v>67</v>
      </c>
      <c r="H25" t="s">
        <v>68</v>
      </c>
      <c r="I25" t="str">
        <f t="shared" si="0"/>
        <v>2016065144624</v>
      </c>
    </row>
    <row r="26" spans="2:9">
      <c r="B26" t="s">
        <v>52</v>
      </c>
      <c r="C26" t="s">
        <v>69</v>
      </c>
      <c r="H26" t="s">
        <v>70</v>
      </c>
      <c r="I26" t="str">
        <f t="shared" si="0"/>
        <v>2016065144621</v>
      </c>
    </row>
    <row r="27" spans="2:9">
      <c r="B27" t="s">
        <v>58</v>
      </c>
      <c r="C27" t="s">
        <v>71</v>
      </c>
      <c r="H27" t="s">
        <v>72</v>
      </c>
      <c r="I27" t="str">
        <f t="shared" si="0"/>
        <v>2016065144619</v>
      </c>
    </row>
    <row r="28" spans="2:9">
      <c r="B28" t="s">
        <v>50</v>
      </c>
      <c r="C28" t="s">
        <v>73</v>
      </c>
      <c r="H28" t="s">
        <v>74</v>
      </c>
      <c r="I28" t="str">
        <f t="shared" si="0"/>
        <v>2016065144616</v>
      </c>
    </row>
    <row r="29" spans="2:9">
      <c r="B29" t="s">
        <v>32</v>
      </c>
      <c r="C29" t="s">
        <v>75</v>
      </c>
      <c r="H29" t="s">
        <v>76</v>
      </c>
      <c r="I29" t="str">
        <f t="shared" si="0"/>
        <v>2016065144623</v>
      </c>
    </row>
    <row r="30" spans="2:9">
      <c r="B30" t="s">
        <v>66</v>
      </c>
      <c r="C30" t="s">
        <v>77</v>
      </c>
      <c r="H30" t="s">
        <v>78</v>
      </c>
      <c r="I30" t="str">
        <f t="shared" si="0"/>
        <v>2016065144605</v>
      </c>
    </row>
    <row r="31" spans="2:9">
      <c r="B31" t="s">
        <v>44</v>
      </c>
      <c r="C31" t="s">
        <v>79</v>
      </c>
      <c r="H31" t="s">
        <v>80</v>
      </c>
      <c r="I31" t="str">
        <f t="shared" si="0"/>
        <v>2016065144614</v>
      </c>
    </row>
    <row r="32" spans="2:9">
      <c r="B32" t="s">
        <v>54</v>
      </c>
      <c r="C32" t="s">
        <v>81</v>
      </c>
      <c r="H32" t="s">
        <v>82</v>
      </c>
      <c r="I32" t="str">
        <f t="shared" si="0"/>
        <v>2016065144608</v>
      </c>
    </row>
    <row r="33" spans="2:9">
      <c r="B33" t="s">
        <v>88</v>
      </c>
      <c r="C33" t="s">
        <v>83</v>
      </c>
      <c r="H33" t="s">
        <v>84</v>
      </c>
      <c r="I33" t="str">
        <f t="shared" si="0"/>
        <v>2016065144622</v>
      </c>
    </row>
    <row r="34" spans="2:9">
      <c r="B34" t="s">
        <v>56</v>
      </c>
      <c r="C34" t="s">
        <v>85</v>
      </c>
      <c r="H34" t="s">
        <v>86</v>
      </c>
      <c r="I34" t="str">
        <f t="shared" si="0"/>
        <v>2015214143005</v>
      </c>
    </row>
    <row r="35" spans="2:9">
      <c r="B35" t="s">
        <v>62</v>
      </c>
      <c r="C35" t="s">
        <v>87</v>
      </c>
      <c r="H35" t="s">
        <v>88</v>
      </c>
      <c r="I35" t="str">
        <f t="shared" si="0"/>
        <v>2016065144633</v>
      </c>
    </row>
    <row r="36" spans="2:9">
      <c r="B36" t="s">
        <v>40</v>
      </c>
      <c r="C36" t="s">
        <v>89</v>
      </c>
      <c r="H36" t="s">
        <v>90</v>
      </c>
      <c r="I36" t="str">
        <f t="shared" si="0"/>
        <v>2016065144604</v>
      </c>
    </row>
    <row r="37" spans="2:9">
      <c r="B37" t="s">
        <v>86</v>
      </c>
      <c r="C37" t="s">
        <v>91</v>
      </c>
      <c r="H37" t="s">
        <v>92</v>
      </c>
      <c r="I37" t="str">
        <f t="shared" si="0"/>
        <v>2016065144601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HZM</dc:creator>
  <cp:lastModifiedBy>HZM</cp:lastModifiedBy>
  <dcterms:created xsi:type="dcterms:W3CDTF">2015-06-05T18:17:20Z</dcterms:created>
  <dcterms:modified xsi:type="dcterms:W3CDTF">2020-03-15T14:28:07Z</dcterms:modified>
</cp:coreProperties>
</file>